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igacloud-my.sharepoint.com/personal/aysha_af_iga_gov_bh/Documents/Desktop/Demographic/Education/التعليم العالي/Statistical Abstract-Higher Education/Ver1   نشر التعليم العالي/"/>
    </mc:Choice>
  </mc:AlternateContent>
  <xr:revisionPtr revIDLastSave="247" documentId="11_F496AA60C65B25A2384BBCFA3B3208E67FFB3BC1" xr6:coauthVersionLast="47" xr6:coauthVersionMax="47" xr10:uidLastSave="{5527753B-8CE3-49A4-B079-4217E2D190A1}"/>
  <bookViews>
    <workbookView xWindow="-120" yWindow="-120" windowWidth="20730" windowHeight="11040" tabRatio="895" activeTab="5" xr2:uid="{00000000-000D-0000-FFFF-FFFF00000000}"/>
  </bookViews>
  <sheets>
    <sheet name="الغلاف " sheetId="62" r:id="rId1"/>
    <sheet name="المقدمة" sheetId="73" r:id="rId2"/>
    <sheet name="قائمة الجداول " sheetId="69" r:id="rId3"/>
    <sheet name="قائمة الأشكال البيانية" sheetId="65" r:id="rId4"/>
    <sheet name="التعاريف" sheetId="64" r:id="rId5"/>
    <sheet name="T01" sheetId="1" r:id="rId6"/>
    <sheet name="F01" sheetId="70" r:id="rId7"/>
    <sheet name="T02" sheetId="68" r:id="rId8"/>
    <sheet name="F2" sheetId="55" r:id="rId9"/>
    <sheet name="T03" sheetId="46" r:id="rId10"/>
    <sheet name="F03-04" sheetId="53" r:id="rId11"/>
    <sheet name="T04" sheetId="51" r:id="rId12"/>
    <sheet name="T04A" sheetId="67" r:id="rId13"/>
    <sheet name="F05" sheetId="36" r:id="rId14"/>
    <sheet name="T04B" sheetId="30" r:id="rId15"/>
    <sheet name="T1" sheetId="2" state="hidden" r:id="rId16"/>
    <sheet name="F06" sheetId="37" r:id="rId17"/>
    <sheet name="T05" sheetId="4" r:id="rId18"/>
    <sheet name="F07-08" sheetId="39" r:id="rId19"/>
    <sheet name="T05A" sheetId="6" r:id="rId20"/>
    <sheet name="F09-10" sheetId="40" r:id="rId21"/>
    <sheet name="T05B" sheetId="5" r:id="rId22"/>
    <sheet name="F11-12" sheetId="41" r:id="rId23"/>
    <sheet name="T06" sheetId="24" r:id="rId24"/>
    <sheet name="F13" sheetId="35" r:id="rId25"/>
    <sheet name="T07" sheetId="7" r:id="rId26"/>
    <sheet name="F14-16" sheetId="42" r:id="rId27"/>
    <sheet name="T07A" sheetId="32" r:id="rId28"/>
    <sheet name="F17-19" sheetId="74" r:id="rId29"/>
    <sheet name="T07B" sheetId="33" r:id="rId30"/>
    <sheet name="F20-22" sheetId="44" r:id="rId31"/>
    <sheet name="T08" sheetId="10" r:id="rId32"/>
    <sheet name="F23" sheetId="54" r:id="rId33"/>
  </sheets>
  <externalReferences>
    <externalReference r:id="rId34"/>
    <externalReference r:id="rId35"/>
    <externalReference r:id="rId36"/>
    <externalReference r:id="rId37"/>
    <externalReference r:id="rId38"/>
    <externalReference r:id="rId39"/>
  </externalReferences>
  <definedNames>
    <definedName name="a3\" localSheetId="6">#REF!</definedName>
    <definedName name="a3\" localSheetId="10">#REF!</definedName>
    <definedName name="a3\" localSheetId="13">#REF!</definedName>
    <definedName name="a3\" localSheetId="16">#REF!</definedName>
    <definedName name="a3\" localSheetId="18">#REF!</definedName>
    <definedName name="a3\" localSheetId="20">#REF!</definedName>
    <definedName name="a3\" localSheetId="22">#REF!</definedName>
    <definedName name="a3\" localSheetId="24">#REF!</definedName>
    <definedName name="a3\" localSheetId="26">#REF!</definedName>
    <definedName name="a3\" localSheetId="28">#REF!</definedName>
    <definedName name="a3\" localSheetId="8">#REF!</definedName>
    <definedName name="a3\" localSheetId="30">#REF!</definedName>
    <definedName name="a3\" localSheetId="32">#REF!</definedName>
    <definedName name="a3\" localSheetId="5">#REF!</definedName>
    <definedName name="a3\" localSheetId="7">#REF!</definedName>
    <definedName name="a3\" localSheetId="9">#REF!</definedName>
    <definedName name="a3\" localSheetId="11">#REF!</definedName>
    <definedName name="a3\" localSheetId="12">#REF!</definedName>
    <definedName name="a3\" localSheetId="14">#REF!</definedName>
    <definedName name="a3\" localSheetId="17">#REF!</definedName>
    <definedName name="a3\" localSheetId="19">#REF!</definedName>
    <definedName name="a3\" localSheetId="21">#REF!</definedName>
    <definedName name="a3\" localSheetId="23">#REF!</definedName>
    <definedName name="a3\" localSheetId="25">#REF!</definedName>
    <definedName name="a3\" localSheetId="27">#REF!</definedName>
    <definedName name="a3\" localSheetId="29">#REF!</definedName>
    <definedName name="a3\" localSheetId="31">#REF!</definedName>
    <definedName name="a3\" localSheetId="0">#REF!</definedName>
    <definedName name="a3\" localSheetId="1">#REF!</definedName>
    <definedName name="a3\" localSheetId="3">#REF!</definedName>
    <definedName name="a3\" localSheetId="2">#REF!</definedName>
    <definedName name="a3\">#REF!</definedName>
    <definedName name="cover1" localSheetId="7">#REF!</definedName>
    <definedName name="cover1" localSheetId="11">#REF!</definedName>
    <definedName name="cover1" localSheetId="0">#REF!</definedName>
    <definedName name="cover1" localSheetId="1">#REF!</definedName>
    <definedName name="cover1" localSheetId="3">#REF!</definedName>
    <definedName name="cover1" localSheetId="2">#REF!</definedName>
    <definedName name="cover1">#REF!</definedName>
    <definedName name="_xlnm.Print_Area" localSheetId="6">'F01'!$A$1:$Q$51</definedName>
    <definedName name="_xlnm.Print_Area" localSheetId="10">'F03-04'!$A$1:$Q$48</definedName>
    <definedName name="_xlnm.Print_Area" localSheetId="13">'F05'!$A$1:$O$46</definedName>
    <definedName name="_xlnm.Print_Area" localSheetId="16">'F06'!$A$1:$R$50</definedName>
    <definedName name="_xlnm.Print_Area" localSheetId="18">'F07-08'!$A$1:$Q$50</definedName>
    <definedName name="_xlnm.Print_Area" localSheetId="20">'F09-10'!$A$1:$Q$48</definedName>
    <definedName name="_xlnm.Print_Area" localSheetId="22">'F11-12'!$A$1:$Q$50</definedName>
    <definedName name="_xlnm.Print_Area" localSheetId="24">'F13'!$A$1:$Q$32</definedName>
    <definedName name="_xlnm.Print_Area" localSheetId="26">'F14-16'!$A$1:$Q$74</definedName>
    <definedName name="_xlnm.Print_Area" localSheetId="28">'F17-19'!$A$1:$Q$74</definedName>
    <definedName name="_xlnm.Print_Area" localSheetId="8">'F2'!$A$1:$Q$42</definedName>
    <definedName name="_xlnm.Print_Area" localSheetId="30">'F20-22'!$A$1:$Q$73</definedName>
    <definedName name="_xlnm.Print_Area" localSheetId="32">'F23'!$A$1:$Q$32</definedName>
    <definedName name="_xlnm.Print_Area" localSheetId="5">'T01'!$A$1:$D$19</definedName>
    <definedName name="_xlnm.Print_Area" localSheetId="7">'T02'!$A$1:$E$19</definedName>
    <definedName name="_xlnm.Print_Area" localSheetId="9">'T03'!$A$1:$G$13</definedName>
    <definedName name="_xlnm.Print_Area" localSheetId="11">'T04'!$A$1:$E$34</definedName>
    <definedName name="_xlnm.Print_Area" localSheetId="12">T04A!$A$1:$E$34</definedName>
    <definedName name="_xlnm.Print_Area" localSheetId="14">T04B!$A$1:$E$34</definedName>
    <definedName name="_xlnm.Print_Area" localSheetId="17">'T05'!$A$1:$E$25</definedName>
    <definedName name="_xlnm.Print_Area" localSheetId="19">T05A!$A$1:$E$25</definedName>
    <definedName name="_xlnm.Print_Area" localSheetId="21">T05B!$A$1:$E$25</definedName>
    <definedName name="_xlnm.Print_Area" localSheetId="23">'T06'!$A$1:$G$9</definedName>
    <definedName name="_xlnm.Print_Area" localSheetId="25">'T07'!$A$1:$D$25</definedName>
    <definedName name="_xlnm.Print_Area" localSheetId="27">T07A!$A$1:$D$25</definedName>
    <definedName name="_xlnm.Print_Area" localSheetId="29">T07B!$A$1:$D$25</definedName>
    <definedName name="_xlnm.Print_Area" localSheetId="31">'T08'!$A$1:$H$11</definedName>
    <definedName name="_xlnm.Print_Area" localSheetId="15">'T1'!$A$1:$I$10</definedName>
    <definedName name="_xlnm.Print_Area" localSheetId="4">التعاريف!$A$1:$C$26</definedName>
    <definedName name="_xlnm.Print_Area" localSheetId="0">'الغلاف '!$A$1:$P$27</definedName>
    <definedName name="_xlnm.Print_Area" localSheetId="1">المقدمة!$A$1:$C$10</definedName>
    <definedName name="_xlnm.Print_Area" localSheetId="3">'قائمة الأشكال البيانية'!$A$1:$C$24</definedName>
    <definedName name="_xlnm.Print_Area" localSheetId="2">'قائمة الجداول '!$A$1:$C$16</definedName>
    <definedName name="_xlnm.Print_Titles" localSheetId="5">'T01'!$4:$5</definedName>
    <definedName name="_xlnm.Print_Titles" localSheetId="11">'T04'!$4:$5</definedName>
    <definedName name="_xlnm.Print_Titles" localSheetId="12">T04A!$4:$5</definedName>
    <definedName name="_xlnm.Print_Titles" localSheetId="14">T04B!$4:$5</definedName>
    <definedName name="_xlnm.Print_Titles" localSheetId="17">'T05'!$4:$5</definedName>
    <definedName name="_xlnm.Print_Titles" localSheetId="19">T05A!$4:$5</definedName>
    <definedName name="_xlnm.Print_Titles" localSheetId="21">T05B!$4:$5</definedName>
    <definedName name="_xlnm.Print_Titles" localSheetId="25">'T07'!$4:$5</definedName>
    <definedName name="_xlnm.Print_Titles" localSheetId="27">T07A!$4:$5</definedName>
    <definedName name="_xlnm.Print_Titles" localSheetId="29">T07B!$4:$5</definedName>
    <definedName name="_xlnm.Print_Titles" localSheetId="4">التعاريف!$1:$2</definedName>
    <definedName name="_xlnm.Print_Titles" localSheetId="3">'قائمة الأشكال البيانية'!$1:$1</definedName>
    <definedName name="_xlnm.Print_Titles" localSheetId="2">'قائمة الجداول '!$1:$1</definedName>
    <definedName name="rC.Directorate" localSheetId="7">#REF!</definedName>
    <definedName name="rC.Directorate" localSheetId="11">#REF!</definedName>
    <definedName name="rC.Directorate" localSheetId="4">#REF!</definedName>
    <definedName name="rC.Directorate" localSheetId="0">#REF!</definedName>
    <definedName name="rC.Directorate" localSheetId="1">#REF!</definedName>
    <definedName name="rC.Directorate" localSheetId="3">#REF!</definedName>
    <definedName name="rC.Directorate" localSheetId="2">#REF!</definedName>
    <definedName name="rC.Directorate">#REF!</definedName>
    <definedName name="rC.Division" localSheetId="7">#REF!</definedName>
    <definedName name="rC.Division" localSheetId="11">#REF!</definedName>
    <definedName name="rC.Division" localSheetId="0">#REF!</definedName>
    <definedName name="rC.Division" localSheetId="1">#REF!</definedName>
    <definedName name="rC.Division">#REF!</definedName>
    <definedName name="rC.RecordID" localSheetId="7">#REF!</definedName>
    <definedName name="rC.RecordID" localSheetId="11">#REF!</definedName>
    <definedName name="rC.RecordID" localSheetId="0">#REF!</definedName>
    <definedName name="rC.RecordID" localSheetId="1">#REF!</definedName>
    <definedName name="rC.RecordID">#REF!</definedName>
    <definedName name="rC.RecordInfoClassf" localSheetId="11">#REF!</definedName>
    <definedName name="rC.RecordInfoClassf" localSheetId="0">#REF!</definedName>
    <definedName name="rC.RecordInfoClassf" localSheetId="1">#REF!</definedName>
    <definedName name="rC.RecordInfoClassf">#REF!</definedName>
    <definedName name="rC.RecordName" localSheetId="11">#REF!</definedName>
    <definedName name="rC.RecordName" localSheetId="0">#REF!</definedName>
    <definedName name="rC.RecordName" localSheetId="1">#REF!</definedName>
    <definedName name="rC.RecordName">#REF!</definedName>
    <definedName name="rP.DropDown_Impact">[1]Parameters!$F$19:$F$23</definedName>
    <definedName name="rP.Sorted_by_En">[1]Parameters!$F$12:$H$16</definedName>
    <definedName name="الخارجيون" localSheetId="6">#REF!</definedName>
    <definedName name="الخارجيون" localSheetId="10">#REF!</definedName>
    <definedName name="الخارجيون" localSheetId="13">#REF!</definedName>
    <definedName name="الخارجيون" localSheetId="16">#REF!</definedName>
    <definedName name="الخارجيون" localSheetId="18">#REF!</definedName>
    <definedName name="الخارجيون" localSheetId="20">#REF!</definedName>
    <definedName name="الخارجيون" localSheetId="22">#REF!</definedName>
    <definedName name="الخارجيون" localSheetId="24">#REF!</definedName>
    <definedName name="الخارجيون" localSheetId="26">#REF!</definedName>
    <definedName name="الخارجيون" localSheetId="28">#REF!</definedName>
    <definedName name="الخارجيون" localSheetId="8">#REF!</definedName>
    <definedName name="الخارجيون" localSheetId="30">#REF!</definedName>
    <definedName name="الخارجيون" localSheetId="32">#REF!</definedName>
    <definedName name="الخارجيون" localSheetId="5">#REF!</definedName>
    <definedName name="الخارجيون" localSheetId="7">#REF!</definedName>
    <definedName name="الخارجيون" localSheetId="9">#REF!</definedName>
    <definedName name="الخارجيون" localSheetId="11">#REF!</definedName>
    <definedName name="الخارجيون" localSheetId="12">#REF!</definedName>
    <definedName name="الخارجيون" localSheetId="14">#REF!</definedName>
    <definedName name="الخارجيون" localSheetId="17">#REF!</definedName>
    <definedName name="الخارجيون" localSheetId="19">#REF!</definedName>
    <definedName name="الخارجيون" localSheetId="21">#REF!</definedName>
    <definedName name="الخارجيون" localSheetId="23">#REF!</definedName>
    <definedName name="الخارجيون" localSheetId="25">#REF!</definedName>
    <definedName name="الخارجيون" localSheetId="27">#REF!</definedName>
    <definedName name="الخارجيون" localSheetId="29">#REF!</definedName>
    <definedName name="الخارجيون" localSheetId="31">#REF!</definedName>
    <definedName name="الخارجيون" localSheetId="0">#REF!</definedName>
    <definedName name="الخارجيون" localSheetId="1">#REF!</definedName>
    <definedName name="الخارجيون" localSheetId="3">#REF!</definedName>
    <definedName name="الخارجيون" localSheetId="2">#REF!</definedName>
    <definedName name="الخارجيون">#REF!</definedName>
    <definedName name="ش1" localSheetId="6">#REF!</definedName>
    <definedName name="ش1" localSheetId="10">#REF!</definedName>
    <definedName name="ش1" localSheetId="13">#REF!</definedName>
    <definedName name="ش1" localSheetId="16">#REF!</definedName>
    <definedName name="ش1" localSheetId="18">#REF!</definedName>
    <definedName name="ش1" localSheetId="20">#REF!</definedName>
    <definedName name="ش1" localSheetId="22">#REF!</definedName>
    <definedName name="ش1" localSheetId="24">#REF!</definedName>
    <definedName name="ش1" localSheetId="26">'F14-16'!$FV$13</definedName>
    <definedName name="ش1" localSheetId="28">#REF!</definedName>
    <definedName name="ش1" localSheetId="8">#REF!</definedName>
    <definedName name="ش1" localSheetId="30">#REF!</definedName>
    <definedName name="ش1" localSheetId="32">#REF!</definedName>
    <definedName name="ش1" localSheetId="5">#REF!</definedName>
    <definedName name="ش1" localSheetId="7">#REF!</definedName>
    <definedName name="ش1" localSheetId="9">#REF!</definedName>
    <definedName name="ش1" localSheetId="11">#REF!</definedName>
    <definedName name="ش1" localSheetId="12">#REF!</definedName>
    <definedName name="ش1" localSheetId="14">#REF!</definedName>
    <definedName name="ش1" localSheetId="17">#REF!</definedName>
    <definedName name="ش1" localSheetId="19">#REF!</definedName>
    <definedName name="ش1" localSheetId="21">#REF!</definedName>
    <definedName name="ش1" localSheetId="23">#REF!</definedName>
    <definedName name="ش1" localSheetId="25">#REF!</definedName>
    <definedName name="ش1" localSheetId="27">#REF!</definedName>
    <definedName name="ش1" localSheetId="29">#REF!</definedName>
    <definedName name="ش1" localSheetId="31">#REF!</definedName>
    <definedName name="ش1" localSheetId="0">#REF!</definedName>
    <definedName name="ش1" localSheetId="1">#REF!</definedName>
    <definedName name="ش1" localSheetId="3">#REF!</definedName>
    <definedName name="ش1" localSheetId="2">#REF!</definedName>
    <definedName name="ش1">#REF!</definedName>
    <definedName name="ش10" localSheetId="6">#REF!</definedName>
    <definedName name="ش10" localSheetId="10">#REF!</definedName>
    <definedName name="ش10" localSheetId="13">#REF!</definedName>
    <definedName name="ش10" localSheetId="16">#REF!</definedName>
    <definedName name="ش10" localSheetId="18">#REF!</definedName>
    <definedName name="ش10" localSheetId="20">#REF!</definedName>
    <definedName name="ش10" localSheetId="22">#REF!</definedName>
    <definedName name="ش10" localSheetId="24">#REF!</definedName>
    <definedName name="ش10" localSheetId="26">#REF!</definedName>
    <definedName name="ش10" localSheetId="28">#REF!</definedName>
    <definedName name="ش10" localSheetId="8">#REF!</definedName>
    <definedName name="ش10" localSheetId="30">#REF!</definedName>
    <definedName name="ش10" localSheetId="32">#REF!</definedName>
    <definedName name="ش10" localSheetId="5">#REF!</definedName>
    <definedName name="ش10" localSheetId="7">#REF!</definedName>
    <definedName name="ش10" localSheetId="9">#REF!</definedName>
    <definedName name="ش10" localSheetId="11">#REF!</definedName>
    <definedName name="ش10" localSheetId="12">#REF!</definedName>
    <definedName name="ش10" localSheetId="14">#REF!</definedName>
    <definedName name="ش10" localSheetId="17">#REF!</definedName>
    <definedName name="ش10" localSheetId="19">#REF!</definedName>
    <definedName name="ش10" localSheetId="21">#REF!</definedName>
    <definedName name="ش10" localSheetId="23">#REF!</definedName>
    <definedName name="ش10" localSheetId="25">#REF!</definedName>
    <definedName name="ش10" localSheetId="27">#REF!</definedName>
    <definedName name="ش10" localSheetId="29">#REF!</definedName>
    <definedName name="ش10" localSheetId="31">#REF!</definedName>
    <definedName name="ش10" localSheetId="0">#REF!</definedName>
    <definedName name="ش10" localSheetId="1">#REF!</definedName>
    <definedName name="ش10" localSheetId="3">#REF!</definedName>
    <definedName name="ش10" localSheetId="2">#REF!</definedName>
    <definedName name="ش10">#REF!</definedName>
    <definedName name="ش22" localSheetId="11">'[2]T2.43-1991'!#REF!</definedName>
    <definedName name="ش22" localSheetId="0">'[2]T2.43-1991'!#REF!</definedName>
    <definedName name="ش22" localSheetId="1">'[2]T2.43-1991'!#REF!</definedName>
    <definedName name="ش22">'[2]T2.43-1991'!#REF!</definedName>
    <definedName name="ش37" localSheetId="6">#REF!</definedName>
    <definedName name="ش37" localSheetId="10">#REF!</definedName>
    <definedName name="ش37" localSheetId="13">#REF!</definedName>
    <definedName name="ش37" localSheetId="16">#REF!</definedName>
    <definedName name="ش37" localSheetId="18">#REF!</definedName>
    <definedName name="ش37" localSheetId="20">#REF!</definedName>
    <definedName name="ش37" localSheetId="22">#REF!</definedName>
    <definedName name="ش37" localSheetId="24">#REF!</definedName>
    <definedName name="ش37" localSheetId="26">#REF!</definedName>
    <definedName name="ش37" localSheetId="28">#REF!</definedName>
    <definedName name="ش37" localSheetId="8">#REF!</definedName>
    <definedName name="ش37" localSheetId="30">#REF!</definedName>
    <definedName name="ش37" localSheetId="32">#REF!</definedName>
    <definedName name="ش37" localSheetId="5">#REF!</definedName>
    <definedName name="ش37" localSheetId="7">#REF!</definedName>
    <definedName name="ش37" localSheetId="9">#REF!</definedName>
    <definedName name="ش37" localSheetId="11">#REF!</definedName>
    <definedName name="ش37" localSheetId="12">#REF!</definedName>
    <definedName name="ش37" localSheetId="14">#REF!</definedName>
    <definedName name="ش37" localSheetId="17">#REF!</definedName>
    <definedName name="ش37" localSheetId="19">#REF!</definedName>
    <definedName name="ش37" localSheetId="21">#REF!</definedName>
    <definedName name="ش37" localSheetId="23">#REF!</definedName>
    <definedName name="ش37" localSheetId="25">#REF!</definedName>
    <definedName name="ش37" localSheetId="27">#REF!</definedName>
    <definedName name="ش37" localSheetId="29">#REF!</definedName>
    <definedName name="ش37" localSheetId="31">#REF!</definedName>
    <definedName name="ش37" localSheetId="0">#REF!</definedName>
    <definedName name="ش37" localSheetId="1">#REF!</definedName>
    <definedName name="ش37" localSheetId="3">#REF!</definedName>
    <definedName name="ش37" localSheetId="2">#REF!</definedName>
    <definedName name="ش37">#REF!</definedName>
    <definedName name="ش55" localSheetId="6">#REF!</definedName>
    <definedName name="ش55" localSheetId="10">#REF!</definedName>
    <definedName name="ش55" localSheetId="13">#REF!</definedName>
    <definedName name="ش55" localSheetId="16">#REF!</definedName>
    <definedName name="ش55" localSheetId="18">#REF!</definedName>
    <definedName name="ش55" localSheetId="20">#REF!</definedName>
    <definedName name="ش55" localSheetId="22">#REF!</definedName>
    <definedName name="ش55" localSheetId="24">#REF!</definedName>
    <definedName name="ش55" localSheetId="26">#REF!</definedName>
    <definedName name="ش55" localSheetId="28">#REF!</definedName>
    <definedName name="ش55" localSheetId="8">#REF!</definedName>
    <definedName name="ش55" localSheetId="30">#REF!</definedName>
    <definedName name="ش55" localSheetId="32">#REF!</definedName>
    <definedName name="ش55" localSheetId="5">#REF!</definedName>
    <definedName name="ش55" localSheetId="7">#REF!</definedName>
    <definedName name="ش55" localSheetId="9">#REF!</definedName>
    <definedName name="ش55" localSheetId="11">#REF!</definedName>
    <definedName name="ش55" localSheetId="12">#REF!</definedName>
    <definedName name="ش55" localSheetId="14">#REF!</definedName>
    <definedName name="ش55" localSheetId="17">#REF!</definedName>
    <definedName name="ش55" localSheetId="19">#REF!</definedName>
    <definedName name="ش55" localSheetId="21">#REF!</definedName>
    <definedName name="ش55" localSheetId="23">#REF!</definedName>
    <definedName name="ش55" localSheetId="25">#REF!</definedName>
    <definedName name="ش55" localSheetId="27">#REF!</definedName>
    <definedName name="ش55" localSheetId="29">#REF!</definedName>
    <definedName name="ش55" localSheetId="31">#REF!</definedName>
    <definedName name="ش55" localSheetId="4">#REF!</definedName>
    <definedName name="ش55" localSheetId="0">'[2]T2.43-1991'!#REF!</definedName>
    <definedName name="ش55" localSheetId="1">'[3]T2.43-1991'!#REF!</definedName>
    <definedName name="ش55" localSheetId="3">#REF!</definedName>
    <definedName name="ش55" localSheetId="2">#REF!</definedName>
    <definedName name="ش55">#REF!</definedName>
    <definedName name="ش7" localSheetId="6">'[4]T3.56'!#REF!</definedName>
    <definedName name="ش7" localSheetId="10">'[4]T3.56'!#REF!</definedName>
    <definedName name="ش7" localSheetId="13">'[4]T3.56'!#REF!</definedName>
    <definedName name="ش7" localSheetId="16">'[4]T3.56'!#REF!</definedName>
    <definedName name="ش7" localSheetId="18">'[4]T3.56'!#REF!</definedName>
    <definedName name="ش7" localSheetId="20">'[4]T3.56'!#REF!</definedName>
    <definedName name="ش7" localSheetId="22">'[4]T3.56'!#REF!</definedName>
    <definedName name="ش7" localSheetId="24">'[4]T3.56'!#REF!</definedName>
    <definedName name="ش7" localSheetId="26">'[4]T3.56'!#REF!</definedName>
    <definedName name="ش7" localSheetId="28">'[4]T3.56'!#REF!</definedName>
    <definedName name="ش7" localSheetId="8">'[4]T3.56'!#REF!</definedName>
    <definedName name="ش7" localSheetId="30">'[4]T3.56'!#REF!</definedName>
    <definedName name="ش7" localSheetId="32">'[4]T3.56'!#REF!</definedName>
    <definedName name="ش7" localSheetId="5">'[4]T3.56'!#REF!</definedName>
    <definedName name="ش7" localSheetId="7">'[4]T3.56'!#REF!</definedName>
    <definedName name="ش7" localSheetId="9">'[4]T3.56'!#REF!</definedName>
    <definedName name="ش7" localSheetId="11">'[4]T3.56'!#REF!</definedName>
    <definedName name="ش7" localSheetId="12">'[4]T3.56'!#REF!</definedName>
    <definedName name="ش7" localSheetId="14">'[4]T3.56'!#REF!</definedName>
    <definedName name="ش7" localSheetId="17">'[4]T3.56'!#REF!</definedName>
    <definedName name="ش7" localSheetId="19">'[4]T3.56'!#REF!</definedName>
    <definedName name="ش7" localSheetId="21">'[4]T3.56'!#REF!</definedName>
    <definedName name="ش7" localSheetId="23">'[4]T3.56'!#REF!</definedName>
    <definedName name="ش7" localSheetId="25">'[4]T3.56'!#REF!</definedName>
    <definedName name="ش7" localSheetId="27">'[4]T3.56'!#REF!</definedName>
    <definedName name="ش7" localSheetId="29">'[4]T3.56'!#REF!</definedName>
    <definedName name="ش7" localSheetId="31">'[4]T3.56'!#REF!</definedName>
    <definedName name="ش7" localSheetId="4">'[4]T3.56'!#REF!</definedName>
    <definedName name="ش7" localSheetId="0">'[4]T3.56'!#REF!</definedName>
    <definedName name="ش7" localSheetId="1">'[4]T3.56'!#REF!</definedName>
    <definedName name="ش7" localSheetId="3">#REF!</definedName>
    <definedName name="ش7" localSheetId="2">#REF!</definedName>
    <definedName name="ش7">'[4]T3.56'!#REF!</definedName>
    <definedName name="ش9" localSheetId="6">#REF!</definedName>
    <definedName name="ش9" localSheetId="10">#REF!</definedName>
    <definedName name="ش9" localSheetId="13">#REF!</definedName>
    <definedName name="ش9" localSheetId="16">#REF!</definedName>
    <definedName name="ش9" localSheetId="18">#REF!</definedName>
    <definedName name="ش9" localSheetId="20">#REF!</definedName>
    <definedName name="ش9" localSheetId="22">#REF!</definedName>
    <definedName name="ش9" localSheetId="24">#REF!</definedName>
    <definedName name="ش9" localSheetId="26">#REF!</definedName>
    <definedName name="ش9" localSheetId="28">#REF!</definedName>
    <definedName name="ش9" localSheetId="8">#REF!</definedName>
    <definedName name="ش9" localSheetId="30">#REF!</definedName>
    <definedName name="ش9" localSheetId="32">#REF!</definedName>
    <definedName name="ش9" localSheetId="5">#REF!</definedName>
    <definedName name="ش9" localSheetId="7">#REF!</definedName>
    <definedName name="ش9" localSheetId="9">#REF!</definedName>
    <definedName name="ش9" localSheetId="11">#REF!</definedName>
    <definedName name="ش9" localSheetId="12">#REF!</definedName>
    <definedName name="ش9" localSheetId="14">#REF!</definedName>
    <definedName name="ش9" localSheetId="17">#REF!</definedName>
    <definedName name="ش9" localSheetId="19">#REF!</definedName>
    <definedName name="ش9" localSheetId="21">#REF!</definedName>
    <definedName name="ش9" localSheetId="23">#REF!</definedName>
    <definedName name="ش9" localSheetId="25">#REF!</definedName>
    <definedName name="ش9" localSheetId="27">#REF!</definedName>
    <definedName name="ش9" localSheetId="29">#REF!</definedName>
    <definedName name="ش9" localSheetId="31">#REF!</definedName>
    <definedName name="ش9" localSheetId="0">#REF!</definedName>
    <definedName name="ش9" localSheetId="1">#REF!</definedName>
    <definedName name="ش9" localSheetId="3">#REF!</definedName>
    <definedName name="ش9" localSheetId="2">#REF!</definedName>
    <definedName name="ش9">#REF!</definedName>
    <definedName name="ل120" localSheetId="6">#REF!</definedName>
    <definedName name="ل120" localSheetId="10">#REF!</definedName>
    <definedName name="ل120" localSheetId="13">#REF!</definedName>
    <definedName name="ل120" localSheetId="16">#REF!</definedName>
    <definedName name="ل120" localSheetId="18">#REF!</definedName>
    <definedName name="ل120" localSheetId="20">#REF!</definedName>
    <definedName name="ل120" localSheetId="22">#REF!</definedName>
    <definedName name="ل120" localSheetId="24">#REF!</definedName>
    <definedName name="ل120" localSheetId="26">#REF!</definedName>
    <definedName name="ل120" localSheetId="28">#REF!</definedName>
    <definedName name="ل120" localSheetId="8">#REF!</definedName>
    <definedName name="ل120" localSheetId="30">#REF!</definedName>
    <definedName name="ل120" localSheetId="32">#REF!</definedName>
    <definedName name="ل120" localSheetId="5">#REF!</definedName>
    <definedName name="ل120" localSheetId="7">#REF!</definedName>
    <definedName name="ل120" localSheetId="9">#REF!</definedName>
    <definedName name="ل120" localSheetId="11">#REF!</definedName>
    <definedName name="ل120" localSheetId="12">#REF!</definedName>
    <definedName name="ل120" localSheetId="14">#REF!</definedName>
    <definedName name="ل120" localSheetId="17">#REF!</definedName>
    <definedName name="ل120" localSheetId="19">#REF!</definedName>
    <definedName name="ل120" localSheetId="21">#REF!</definedName>
    <definedName name="ل120" localSheetId="23">#REF!</definedName>
    <definedName name="ل120" localSheetId="25">#REF!</definedName>
    <definedName name="ل120" localSheetId="27">#REF!</definedName>
    <definedName name="ل120" localSheetId="29">#REF!</definedName>
    <definedName name="ل120" localSheetId="31">#REF!</definedName>
    <definedName name="ل120" localSheetId="0">#REF!</definedName>
    <definedName name="ل120" localSheetId="1">#REF!</definedName>
    <definedName name="ل120" localSheetId="3">#REF!</definedName>
    <definedName name="ل120" localSheetId="2">#REF!</definedName>
    <definedName name="ل120">#REF!</definedName>
    <definedName name="ل9" localSheetId="6">#REF!</definedName>
    <definedName name="ل9" localSheetId="10">#REF!</definedName>
    <definedName name="ل9" localSheetId="13">#REF!</definedName>
    <definedName name="ل9" localSheetId="16">#REF!</definedName>
    <definedName name="ل9" localSheetId="18">#REF!</definedName>
    <definedName name="ل9" localSheetId="20">#REF!</definedName>
    <definedName name="ل9" localSheetId="22">#REF!</definedName>
    <definedName name="ل9" localSheetId="24">#REF!</definedName>
    <definedName name="ل9" localSheetId="26">#REF!</definedName>
    <definedName name="ل9" localSheetId="28">#REF!</definedName>
    <definedName name="ل9" localSheetId="8">#REF!</definedName>
    <definedName name="ل9" localSheetId="30">#REF!</definedName>
    <definedName name="ل9" localSheetId="32">#REF!</definedName>
    <definedName name="ل9" localSheetId="5">#REF!</definedName>
    <definedName name="ل9" localSheetId="7">#REF!</definedName>
    <definedName name="ل9" localSheetId="9">#REF!</definedName>
    <definedName name="ل9" localSheetId="11">#REF!</definedName>
    <definedName name="ل9" localSheetId="12">#REF!</definedName>
    <definedName name="ل9" localSheetId="14">#REF!</definedName>
    <definedName name="ل9" localSheetId="17">#REF!</definedName>
    <definedName name="ل9" localSheetId="19">#REF!</definedName>
    <definedName name="ل9" localSheetId="21">#REF!</definedName>
    <definedName name="ل9" localSheetId="23">#REF!</definedName>
    <definedName name="ل9" localSheetId="25">#REF!</definedName>
    <definedName name="ل9" localSheetId="27">#REF!</definedName>
    <definedName name="ل9" localSheetId="29">#REF!</definedName>
    <definedName name="ل9" localSheetId="31">#REF!</definedName>
    <definedName name="ل9" localSheetId="0">#REF!</definedName>
    <definedName name="ل9" localSheetId="1">#REF!</definedName>
    <definedName name="ل9" localSheetId="3">#REF!</definedName>
    <definedName name="ل9" localSheetId="2">#REF!</definedName>
    <definedName name="ل9">#REF!</definedName>
    <definedName name="ه2" localSheetId="6">#REF!</definedName>
    <definedName name="ه2" localSheetId="10">#REF!</definedName>
    <definedName name="ه2" localSheetId="13">#REF!</definedName>
    <definedName name="ه2" localSheetId="16">#REF!</definedName>
    <definedName name="ه2" localSheetId="18">#REF!</definedName>
    <definedName name="ه2" localSheetId="20">#REF!</definedName>
    <definedName name="ه2" localSheetId="22">#REF!</definedName>
    <definedName name="ه2" localSheetId="24">#REF!</definedName>
    <definedName name="ه2" localSheetId="26">#REF!</definedName>
    <definedName name="ه2" localSheetId="28">#REF!</definedName>
    <definedName name="ه2" localSheetId="8">#REF!</definedName>
    <definedName name="ه2" localSheetId="30">#REF!</definedName>
    <definedName name="ه2" localSheetId="32">#REF!</definedName>
    <definedName name="ه2" localSheetId="5">#REF!</definedName>
    <definedName name="ه2" localSheetId="7">#REF!</definedName>
    <definedName name="ه2" localSheetId="9">#REF!</definedName>
    <definedName name="ه2" localSheetId="11">#REF!</definedName>
    <definedName name="ه2" localSheetId="12">#REF!</definedName>
    <definedName name="ه2" localSheetId="14">#REF!</definedName>
    <definedName name="ه2" localSheetId="17">#REF!</definedName>
    <definedName name="ه2" localSheetId="19">#REF!</definedName>
    <definedName name="ه2" localSheetId="21">#REF!</definedName>
    <definedName name="ه2" localSheetId="23">#REF!</definedName>
    <definedName name="ه2" localSheetId="25">#REF!</definedName>
    <definedName name="ه2" localSheetId="27">#REF!</definedName>
    <definedName name="ه2" localSheetId="29">#REF!</definedName>
    <definedName name="ه2" localSheetId="31">#REF!</definedName>
    <definedName name="ه2" localSheetId="0">#REF!</definedName>
    <definedName name="ه2" localSheetId="1">#REF!</definedName>
    <definedName name="ه2" localSheetId="3">#REF!</definedName>
    <definedName name="ه2" localSheetId="2">#REF!</definedName>
    <definedName name="ه2">#REF!</definedName>
    <definedName name="ى15" localSheetId="6">#REF!</definedName>
    <definedName name="ى15" localSheetId="10">#REF!</definedName>
    <definedName name="ى15" localSheetId="13">#REF!</definedName>
    <definedName name="ى15" localSheetId="16">#REF!</definedName>
    <definedName name="ى15" localSheetId="18">#REF!</definedName>
    <definedName name="ى15" localSheetId="20">#REF!</definedName>
    <definedName name="ى15" localSheetId="22">#REF!</definedName>
    <definedName name="ى15" localSheetId="24">#REF!</definedName>
    <definedName name="ى15" localSheetId="26">#REF!</definedName>
    <definedName name="ى15" localSheetId="28">#REF!</definedName>
    <definedName name="ى15" localSheetId="8">#REF!</definedName>
    <definedName name="ى15" localSheetId="30">#REF!</definedName>
    <definedName name="ى15" localSheetId="32">#REF!</definedName>
    <definedName name="ى15" localSheetId="5">#REF!</definedName>
    <definedName name="ى15" localSheetId="7">#REF!</definedName>
    <definedName name="ى15" localSheetId="9">#REF!</definedName>
    <definedName name="ى15" localSheetId="11">#REF!</definedName>
    <definedName name="ى15" localSheetId="12">#REF!</definedName>
    <definedName name="ى15" localSheetId="14">#REF!</definedName>
    <definedName name="ى15" localSheetId="17">#REF!</definedName>
    <definedName name="ى15" localSheetId="19">#REF!</definedName>
    <definedName name="ى15" localSheetId="21">#REF!</definedName>
    <definedName name="ى15" localSheetId="23">#REF!</definedName>
    <definedName name="ى15" localSheetId="25">#REF!</definedName>
    <definedName name="ى15" localSheetId="27">#REF!</definedName>
    <definedName name="ى15" localSheetId="29">#REF!</definedName>
    <definedName name="ى15" localSheetId="31">#REF!</definedName>
    <definedName name="ى15" localSheetId="0">#REF!</definedName>
    <definedName name="ى15" localSheetId="1">#REF!</definedName>
    <definedName name="ى15" localSheetId="3">#REF!</definedName>
    <definedName name="ى15" localSheetId="2">#REF!</definedName>
    <definedName name="ى15">#REF!</definedName>
    <definedName name="ى55" localSheetId="6">#REF!</definedName>
    <definedName name="ى55" localSheetId="10">#REF!</definedName>
    <definedName name="ى55" localSheetId="13">#REF!</definedName>
    <definedName name="ى55" localSheetId="16">#REF!</definedName>
    <definedName name="ى55" localSheetId="18">#REF!</definedName>
    <definedName name="ى55" localSheetId="20">#REF!</definedName>
    <definedName name="ى55" localSheetId="22">#REF!</definedName>
    <definedName name="ى55" localSheetId="24">#REF!</definedName>
    <definedName name="ى55" localSheetId="26">#REF!</definedName>
    <definedName name="ى55" localSheetId="28">#REF!</definedName>
    <definedName name="ى55" localSheetId="8">#REF!</definedName>
    <definedName name="ى55" localSheetId="30">#REF!</definedName>
    <definedName name="ى55" localSheetId="32">#REF!</definedName>
    <definedName name="ى55" localSheetId="5">#REF!</definedName>
    <definedName name="ى55" localSheetId="7">#REF!</definedName>
    <definedName name="ى55" localSheetId="9">#REF!</definedName>
    <definedName name="ى55" localSheetId="11">#REF!</definedName>
    <definedName name="ى55" localSheetId="12">#REF!</definedName>
    <definedName name="ى55" localSheetId="14">#REF!</definedName>
    <definedName name="ى55" localSheetId="17">#REF!</definedName>
    <definedName name="ى55" localSheetId="19">#REF!</definedName>
    <definedName name="ى55" localSheetId="21">#REF!</definedName>
    <definedName name="ى55" localSheetId="23">#REF!</definedName>
    <definedName name="ى55" localSheetId="25">#REF!</definedName>
    <definedName name="ى55" localSheetId="27">#REF!</definedName>
    <definedName name="ى55" localSheetId="29">#REF!</definedName>
    <definedName name="ى55" localSheetId="31">#REF!</definedName>
    <definedName name="ى55" localSheetId="4">#REF!</definedName>
    <definedName name="ى55" localSheetId="0">'[5]T3.01 (2)'!$N$8</definedName>
    <definedName name="ى55" localSheetId="1">#REF!</definedName>
    <definedName name="ى55" localSheetId="3">'[6]T3.01 (2)'!$N$8</definedName>
    <definedName name="ى55" localSheetId="2">'[6]T3.01 (2)'!$N$8</definedName>
    <definedName name="ى55">#REF!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65" l="1"/>
  <c r="A20" i="65"/>
  <c r="C19" i="65"/>
  <c r="A19" i="65"/>
  <c r="C18" i="65"/>
  <c r="A18" i="65"/>
  <c r="C21" i="33" l="1"/>
  <c r="B12" i="68" l="1"/>
  <c r="D15" i="68"/>
  <c r="C15" i="68"/>
  <c r="B15" i="68"/>
  <c r="D12" i="68"/>
  <c r="C12" i="68"/>
  <c r="C9" i="68"/>
  <c r="D9" i="68"/>
  <c r="D8" i="68" l="1"/>
  <c r="C8" i="68"/>
  <c r="D7" i="68"/>
  <c r="C7" i="68"/>
  <c r="B8" i="68"/>
  <c r="B7" i="68"/>
  <c r="B9" i="68"/>
  <c r="C2" i="65"/>
  <c r="A2" i="65"/>
  <c r="A2" i="69"/>
  <c r="C5" i="65"/>
  <c r="A5" i="65"/>
  <c r="C4" i="65"/>
  <c r="A4" i="65"/>
  <c r="B6" i="46"/>
  <c r="C22" i="65"/>
  <c r="A22" i="65"/>
  <c r="C24" i="65"/>
  <c r="C23" i="65"/>
  <c r="C21" i="65"/>
  <c r="C17" i="65"/>
  <c r="C16" i="65"/>
  <c r="C15" i="65"/>
  <c r="C14" i="65"/>
  <c r="C13" i="65"/>
  <c r="A13" i="65"/>
  <c r="C12" i="65"/>
  <c r="C11" i="65"/>
  <c r="C10" i="65"/>
  <c r="C9" i="65"/>
  <c r="C8" i="65"/>
  <c r="C7" i="65"/>
  <c r="C6" i="65"/>
  <c r="C3" i="65"/>
  <c r="A24" i="65"/>
  <c r="A23" i="65"/>
  <c r="A21" i="65"/>
  <c r="A17" i="65"/>
  <c r="A16" i="65"/>
  <c r="A15" i="65"/>
  <c r="A14" i="65"/>
  <c r="A12" i="65"/>
  <c r="A11" i="65"/>
  <c r="A10" i="65"/>
  <c r="A9" i="65"/>
  <c r="A8" i="65"/>
  <c r="A7" i="65"/>
  <c r="A6" i="65"/>
  <c r="A3" i="65"/>
  <c r="C15" i="69"/>
  <c r="C14" i="69"/>
  <c r="C13" i="69"/>
  <c r="C12" i="69"/>
  <c r="C11" i="69"/>
  <c r="C10" i="69"/>
  <c r="C9" i="69"/>
  <c r="C8" i="69"/>
  <c r="C7" i="69"/>
  <c r="C6" i="69"/>
  <c r="C5" i="69"/>
  <c r="C4" i="69"/>
  <c r="C3" i="69"/>
  <c r="C2" i="69"/>
  <c r="A15" i="69"/>
  <c r="A14" i="69"/>
  <c r="A13" i="69"/>
  <c r="A12" i="69"/>
  <c r="A11" i="69"/>
  <c r="A10" i="69"/>
  <c r="A9" i="69"/>
  <c r="A8" i="69"/>
  <c r="A7" i="69"/>
  <c r="A6" i="69"/>
  <c r="A5" i="69"/>
  <c r="A4" i="69"/>
  <c r="A3" i="69"/>
  <c r="D6" i="68" l="1"/>
  <c r="C6" i="68"/>
  <c r="B6" i="68"/>
  <c r="D30" i="67"/>
  <c r="C30" i="67"/>
  <c r="B30" i="67"/>
  <c r="D27" i="67"/>
  <c r="C27" i="67"/>
  <c r="B27" i="67"/>
  <c r="D24" i="67"/>
  <c r="C24" i="67"/>
  <c r="B24" i="67"/>
  <c r="D21" i="67"/>
  <c r="C21" i="67"/>
  <c r="B21" i="67"/>
  <c r="D18" i="67"/>
  <c r="C18" i="67"/>
  <c r="B18" i="67"/>
  <c r="D15" i="67"/>
  <c r="C15" i="67"/>
  <c r="B15" i="67"/>
  <c r="D12" i="67"/>
  <c r="C12" i="67"/>
  <c r="B12" i="67"/>
  <c r="D9" i="67"/>
  <c r="C9" i="67"/>
  <c r="B9" i="67"/>
  <c r="D8" i="67"/>
  <c r="C8" i="67"/>
  <c r="D7" i="67"/>
  <c r="C7" i="67"/>
  <c r="B6" i="67"/>
  <c r="D6" i="67" l="1"/>
  <c r="C6" i="67"/>
  <c r="D30" i="51" l="1"/>
  <c r="C30" i="51"/>
  <c r="B30" i="51"/>
  <c r="D9" i="51"/>
  <c r="C9" i="51"/>
  <c r="B9" i="51"/>
  <c r="D27" i="51"/>
  <c r="C27" i="51"/>
  <c r="B27" i="51"/>
  <c r="D24" i="51"/>
  <c r="C24" i="51"/>
  <c r="B24" i="51"/>
  <c r="D21" i="51"/>
  <c r="C21" i="51"/>
  <c r="B21" i="51"/>
  <c r="D18" i="51"/>
  <c r="C18" i="51"/>
  <c r="B18" i="51"/>
  <c r="D15" i="51"/>
  <c r="C15" i="51"/>
  <c r="B15" i="51"/>
  <c r="D12" i="51"/>
  <c r="C12" i="51"/>
  <c r="D6" i="51"/>
  <c r="C6" i="51"/>
  <c r="B6" i="51"/>
  <c r="C6" i="46"/>
  <c r="D6" i="46"/>
  <c r="E6" i="46"/>
  <c r="F6" i="46"/>
  <c r="B7" i="4" l="1"/>
  <c r="C7" i="10" l="1"/>
  <c r="D7" i="10"/>
  <c r="E7" i="10"/>
  <c r="F7" i="10"/>
  <c r="G7" i="10"/>
  <c r="C8" i="33" l="1"/>
  <c r="B8" i="33"/>
  <c r="C7" i="33"/>
  <c r="B7" i="33"/>
  <c r="B21" i="33"/>
  <c r="C18" i="33"/>
  <c r="B18" i="33"/>
  <c r="C15" i="33"/>
  <c r="B15" i="33"/>
  <c r="C12" i="33"/>
  <c r="B12" i="33"/>
  <c r="C9" i="33"/>
  <c r="B9" i="33"/>
  <c r="C7" i="32"/>
  <c r="C8" i="32"/>
  <c r="B8" i="32"/>
  <c r="B7" i="32"/>
  <c r="C21" i="32"/>
  <c r="B21" i="32"/>
  <c r="C18" i="32"/>
  <c r="B18" i="32"/>
  <c r="C15" i="32"/>
  <c r="B15" i="32"/>
  <c r="C12" i="32"/>
  <c r="B12" i="32"/>
  <c r="C9" i="32"/>
  <c r="B9" i="32"/>
  <c r="D8" i="30"/>
  <c r="D7" i="30"/>
  <c r="C7" i="30"/>
  <c r="C8" i="30"/>
  <c r="B7" i="30"/>
  <c r="B8" i="30"/>
  <c r="D30" i="30"/>
  <c r="C30" i="30"/>
  <c r="B30" i="30"/>
  <c r="D9" i="30"/>
  <c r="C9" i="30"/>
  <c r="B9" i="30"/>
  <c r="D27" i="30"/>
  <c r="C27" i="30"/>
  <c r="B27" i="30"/>
  <c r="D24" i="30"/>
  <c r="C24" i="30"/>
  <c r="B24" i="30"/>
  <c r="D21" i="30"/>
  <c r="C21" i="30"/>
  <c r="B21" i="30"/>
  <c r="D18" i="30"/>
  <c r="C18" i="30"/>
  <c r="B18" i="30"/>
  <c r="D15" i="30"/>
  <c r="C15" i="30"/>
  <c r="B15" i="30"/>
  <c r="D12" i="30"/>
  <c r="C12" i="30"/>
  <c r="B12" i="30"/>
  <c r="B6" i="30" l="1"/>
  <c r="C6" i="30"/>
  <c r="B6" i="33"/>
  <c r="C6" i="33"/>
  <c r="B6" i="32"/>
  <c r="C6" i="32"/>
  <c r="D6" i="30"/>
  <c r="D8" i="4" l="1"/>
  <c r="B8" i="4"/>
  <c r="B6" i="4" s="1"/>
  <c r="B7" i="10" l="1"/>
  <c r="C8" i="7"/>
  <c r="B8" i="7"/>
  <c r="C7" i="7"/>
  <c r="B7" i="7"/>
  <c r="C21" i="7"/>
  <c r="B21" i="7"/>
  <c r="C18" i="7"/>
  <c r="B18" i="7"/>
  <c r="C15" i="7"/>
  <c r="B15" i="7"/>
  <c r="C12" i="7"/>
  <c r="B12" i="7"/>
  <c r="C9" i="7"/>
  <c r="B9" i="7"/>
  <c r="D8" i="6"/>
  <c r="C8" i="6"/>
  <c r="B8" i="6"/>
  <c r="D7" i="6"/>
  <c r="C7" i="6"/>
  <c r="B7" i="6"/>
  <c r="D21" i="6"/>
  <c r="C21" i="6"/>
  <c r="B21" i="6"/>
  <c r="D18" i="6"/>
  <c r="C18" i="6"/>
  <c r="B18" i="6"/>
  <c r="D15" i="6"/>
  <c r="C15" i="6"/>
  <c r="B15" i="6"/>
  <c r="D12" i="6"/>
  <c r="C12" i="6"/>
  <c r="B12" i="6"/>
  <c r="D9" i="6"/>
  <c r="C9" i="6"/>
  <c r="B9" i="6"/>
  <c r="D8" i="5"/>
  <c r="C8" i="5"/>
  <c r="B8" i="5"/>
  <c r="D7" i="5"/>
  <c r="C7" i="5"/>
  <c r="B7" i="5"/>
  <c r="D21" i="5"/>
  <c r="C21" i="5"/>
  <c r="B21" i="5"/>
  <c r="D18" i="5"/>
  <c r="C18" i="5"/>
  <c r="B18" i="5"/>
  <c r="D15" i="5"/>
  <c r="C15" i="5"/>
  <c r="B15" i="5"/>
  <c r="D12" i="5"/>
  <c r="C12" i="5"/>
  <c r="B12" i="5"/>
  <c r="B9" i="4"/>
  <c r="C9" i="4"/>
  <c r="D9" i="4"/>
  <c r="B12" i="4"/>
  <c r="C12" i="4"/>
  <c r="D12" i="4"/>
  <c r="B15" i="4"/>
  <c r="C15" i="4"/>
  <c r="D15" i="4"/>
  <c r="B18" i="4"/>
  <c r="C18" i="4"/>
  <c r="D18" i="4"/>
  <c r="B21" i="4"/>
  <c r="C21" i="4"/>
  <c r="D21" i="4"/>
  <c r="C7" i="4"/>
  <c r="D7" i="4"/>
  <c r="D6" i="4" s="1"/>
  <c r="C8" i="4"/>
  <c r="H9" i="2"/>
  <c r="G9" i="2"/>
  <c r="F9" i="2"/>
  <c r="E9" i="2"/>
  <c r="D9" i="2"/>
  <c r="C9" i="2"/>
  <c r="B7" i="1"/>
  <c r="C7" i="1"/>
  <c r="B13" i="1"/>
  <c r="C13" i="1"/>
  <c r="D6" i="6" l="1"/>
  <c r="D6" i="5"/>
  <c r="C6" i="6"/>
  <c r="B6" i="7"/>
  <c r="C6" i="7"/>
  <c r="B6" i="5"/>
  <c r="C6" i="5"/>
  <c r="B6" i="6"/>
  <c r="C6" i="4"/>
  <c r="B9" i="5"/>
  <c r="C9" i="5"/>
  <c r="D9" i="5"/>
</calcChain>
</file>

<file path=xl/sharedStrings.xml><?xml version="1.0" encoding="utf-8"?>
<sst xmlns="http://schemas.openxmlformats.org/spreadsheetml/2006/main" count="1030" uniqueCount="291">
  <si>
    <t>Source: Higher Education Council</t>
  </si>
  <si>
    <t>المصدر: مجلس التعليم العالي</t>
  </si>
  <si>
    <t>الجملة</t>
  </si>
  <si>
    <t>Southern Governorate</t>
  </si>
  <si>
    <t>Northern Governorate</t>
  </si>
  <si>
    <t>المحافظة الشمالية</t>
  </si>
  <si>
    <t>Muharraq Governorate</t>
  </si>
  <si>
    <t>محافظةالمحرق</t>
  </si>
  <si>
    <t>Capital Governorate</t>
  </si>
  <si>
    <t>محافظة العاصمة</t>
  </si>
  <si>
    <t>2021/2020</t>
  </si>
  <si>
    <t>2020/2019</t>
  </si>
  <si>
    <t>2019/2018</t>
  </si>
  <si>
    <t>2018/2017</t>
  </si>
  <si>
    <t>2017/2016</t>
  </si>
  <si>
    <t>2016/2015</t>
  </si>
  <si>
    <t>العام الدراسي</t>
  </si>
  <si>
    <t>2020/2019 - 2021/2020</t>
  </si>
  <si>
    <t>T: 1</t>
  </si>
  <si>
    <t>عدد الطلاب البحرينيين المسجلين في مؤسسات التعليم العالي الحكومية في البحرين حسب الجنس</t>
  </si>
  <si>
    <t>2016/2015 - 2021/2020</t>
  </si>
  <si>
    <t>Number of students of Bahraini citizens registered in government higher education institutions by Sex</t>
  </si>
  <si>
    <t>الجنس</t>
  </si>
  <si>
    <t>السنة</t>
  </si>
  <si>
    <t>Year</t>
  </si>
  <si>
    <t>Sex</t>
  </si>
  <si>
    <t>ذكر</t>
  </si>
  <si>
    <t>Male</t>
  </si>
  <si>
    <t>أنثى</t>
  </si>
  <si>
    <t>Female</t>
  </si>
  <si>
    <t>Total</t>
  </si>
  <si>
    <t>2019/2018 - 2021/2020</t>
  </si>
  <si>
    <t>خاص</t>
  </si>
  <si>
    <t>حكومي</t>
  </si>
  <si>
    <t>Government</t>
  </si>
  <si>
    <t>Private</t>
  </si>
  <si>
    <t>القطاع</t>
  </si>
  <si>
    <t>Sector</t>
  </si>
  <si>
    <t>القطاع/المحافظة</t>
  </si>
  <si>
    <t>Academic Year</t>
  </si>
  <si>
    <t>Sector/Governorate</t>
  </si>
  <si>
    <t xml:space="preserve"> البكالوريوس أو ما يعادلها  Bachelor’s or equivalent level</t>
  </si>
  <si>
    <t>بكالوريوس الطب  Bachelor’s of Medicine</t>
  </si>
  <si>
    <t>الماجستير أو ما يعادلها  Master’s or equivalent level</t>
  </si>
  <si>
    <t>الدكتوراه أو ما يعادلها  Doctor or equivalent level</t>
  </si>
  <si>
    <t>إماراتي  Emirati</t>
  </si>
  <si>
    <t>سعودي  Saudi</t>
  </si>
  <si>
    <t>عماني  Omani</t>
  </si>
  <si>
    <t>قطري Qatari</t>
  </si>
  <si>
    <t>كويتي Kuwaiti</t>
  </si>
  <si>
    <t>خليجي Gulf</t>
  </si>
  <si>
    <t>غير خليجي Not Gulf</t>
  </si>
  <si>
    <t>بحريني Bahraini</t>
  </si>
  <si>
    <t>T: 01</t>
  </si>
  <si>
    <t>الجنسية/ الجنس</t>
  </si>
  <si>
    <t>T: 03</t>
  </si>
  <si>
    <t>Number of Higher Education Institutions by Sector and Governorate</t>
  </si>
  <si>
    <t>المحافظة الجنوبية</t>
  </si>
  <si>
    <t>T: 04</t>
  </si>
  <si>
    <t>البرنامج الأكاديمي/ الجنس</t>
  </si>
  <si>
    <t>Academic Programme/Sex</t>
  </si>
  <si>
    <t>T: 05</t>
  </si>
  <si>
    <t>2019/2018 - 2020/2019</t>
  </si>
  <si>
    <t>T: 06</t>
  </si>
  <si>
    <t xml:space="preserve"> التعليم العالي قصير الأمد Short-Cycle Higher Education</t>
  </si>
  <si>
    <t>T: 07</t>
  </si>
  <si>
    <t>2017/2016 - 2021/2020</t>
  </si>
  <si>
    <t>#</t>
  </si>
  <si>
    <t>List of Tables</t>
  </si>
  <si>
    <t>T: 02</t>
  </si>
  <si>
    <t>4A</t>
  </si>
  <si>
    <t>4B</t>
  </si>
  <si>
    <t>T: 08</t>
  </si>
  <si>
    <t>عدد أعضاء هيئة التدريس في مؤسسات التعليم العالي في مملكة  البحرين حسب القطاع - التعليم العالي قصير الأمد</t>
  </si>
  <si>
    <t>Number of Faculty Members in Higher Education Institutions in the Kingdom of Bahrain by Sector - Short-Cycle Higher Education</t>
  </si>
  <si>
    <t>قائمة الأشكال البيانية</t>
  </si>
  <si>
    <t>List of Figures</t>
  </si>
  <si>
    <t>التعاريف</t>
  </si>
  <si>
    <t>Definitions</t>
  </si>
  <si>
    <t>قائمة الجـــداول</t>
  </si>
  <si>
    <t>التعليم العالي</t>
  </si>
  <si>
    <t xml:space="preserve"> Higher Education</t>
  </si>
  <si>
    <t>Academic year</t>
  </si>
  <si>
    <t>التخرّج</t>
  </si>
  <si>
    <t>The successful completion of an education programme. It is possible for a graduate to have more than one graduation (even within the same academic year) if the student was enrolled simultaneously in two or more programmes and successfully completed them.</t>
  </si>
  <si>
    <t>Graduation</t>
  </si>
  <si>
    <t>المؤسسة التعليمية</t>
  </si>
  <si>
    <t>Educational Institution</t>
  </si>
  <si>
    <t>Tertiary education builds on secondary education, providing learning activities in specialised fields of education. It aims at learning at a high level of complexity and specialisation. Tertiary education includes what is commonly understood as academic education but also includes advanced vocational or professional education.</t>
  </si>
  <si>
    <t>Higher Education</t>
  </si>
  <si>
    <t>The annual teaching or examination period during which students attend courses or take final examinations, not taking minor breaks into account. It may be shorter than 12 months but would typically not be shorter than 9 months. It may vary for different levels of education or types of educational institutions within a country. This is also referred to as the ‘school year’, mainly for the pre-tertiary level.</t>
  </si>
  <si>
    <t>They have as their sole or main purpose the provision of education. Such institutions are normally accredited or sanctioned by some public authorities. While the majority of educational institutions fall under the jurisdiction of, or are operated by, education authorities, other public agencies dealing with such areas as health, training, labour, justice, defence, social services, etc. may also be involved. Educational institutions may also be operated by private organizations such as religious bodies, special-interest groups or private educational and training institutions, both profit and non-profit making.</t>
  </si>
  <si>
    <t>الالتحاق</t>
  </si>
  <si>
    <t>Enrollment</t>
  </si>
  <si>
    <t>عبارة عن التحاق الشخص بمؤسسة تعليمية حكومية أو خاصة، بقصد التحصيل العلمي في أي مرحلة أو مستـوى من مستويات التعليم (التعليم النظامي) خلال فترة جمع البيانات، ويشمل كافة المنتسبين للجامعات والمعاهد والكليات وما إليه من أنواع التعليم عن بعد. ولا يشمل الدورات التدريبية القصيرة التي تقل مدتها عن سنة دراسية كاملة والتي تنظمها بعض الجهات الحكومية أو الشركات الخاصة.</t>
  </si>
  <si>
    <t>Individuals officially registered in a given educational programme, or stage or module thereof, regardless of age.</t>
  </si>
  <si>
    <t>Gross Enrollment rate</t>
  </si>
  <si>
    <t>مجموع عدد الملتحقين بمستوى تعليمي معين، بغض النظر عن السن، معبرا عنه كنسبة مئوية من السكان في السن الرسمية للالتحاق بنفس
المستوى التعليمي في عام دراسي معين.</t>
  </si>
  <si>
    <t>The total number of people enrolled in a given level of education, regardless of age, expressed as a percentage of the population of official age to attend the same level of education in a given academic year.</t>
  </si>
  <si>
    <t>Coherent set or sequence of educational activities designed and organized to achieve pre-determined learning objectives or accomplish a specific set of educational tasks over a sustained period. Within an educational programme, educational activities may also be grouped into sub-components variously described in national contexts as ‘courses’, ‘modules’, ‘units’, and/or ‘subjects’. A programme may have major components not normally characterized as courses, units, or modules – for example, play-based activities, periods of work experience, research projects and the preparation of dissertations.</t>
  </si>
  <si>
    <t>هي المؤسسات التي ينحصر دورها الرئيسي ومهمتها الرئيسة في توفير التعليم، والتي عادة ما تكون مرخصة أو مراقبة من قبل بعض السلطات الحكومية. غالباً ما تدار هذه المؤسسات أو تكون تحت وصاية سلطات تربوية، أو مؤسسات حكومية أخرى  قد يكون لها دور تعليمي تعنى مثلا بالصحة، أوالتدريب، أو العمل، أو العدل، أو الدفاع، أو الخدمات الاجتماعية...الخ. ومن الممكن أن تدار المؤسسات التربوية من قبل مؤسسات خاصة كالمؤسسات الدينية أو مجموعات النفع الخاص أو المؤسسات التعليمية والتدريبية الخاصة سواء التي تهدف إلى الربح أو غير الهادفة للربح.</t>
  </si>
  <si>
    <t>إتمام ناجح لبرنامج تعليمي. من الممكن لخرّيج واحد أن يتخرج أكثر من مرة واحدة (حتى ضمن نفس السنة الأكاديمية) إذا التحق الطالب بالتزامن ببرنامجين أو أكثر وأتمهما بنجاح.</t>
  </si>
  <si>
    <t>السنة الأكاديمية</t>
  </si>
  <si>
    <t>مجموعة متناسقة أو سلسلة من الأنشطة التعليمية المصمَّمة والمنظَّمة لتحقيق أهداف تعليمية سبق تحديدها أو تحقيق مجموعة محددة من المهام التعليمية خلال فترة مستمرة. ويمكن ضمن البرنامج التعليمي أيضا جمع الأنشطة التعليمية ضمن عناصر فرعية توصف بأشكال مختلفة في السياقات الوطنية بأنها "دورات"، أو "وحدات تعليم قياسية"، أو "وحدات دراسية" و/أو "مواضيع دراسية". ويمكن لبرنامج ما أن يتكون من عناصر رئيسية غير موصوفة عادة بأنها دورات تعليمية، أو مواد دراسية أو وحدات تعليم قياسية ـ على سبيل المثال، الألعاب التثقيفية، وفترات الخبرة في العمل، ومشاريع الأبحاث وإعداد مشاريع البحث.</t>
  </si>
  <si>
    <t>يُبنى التعليم العالي على أسس التعليم الثانوي، ويوفّر أنشطة تعلّم في مجالات متخصصة من التعليم. وهو يهدف إلى التعلّم على مستوى عال من التعقيد والاختصاص. ويشمل التعليم العالي ما يُعرف عادة بالتعليم الأكاديمي، ولكنه يشمل أيضاً التعليم المهني المتقدم أو الفني.</t>
  </si>
  <si>
    <t>عدد الطلبة</t>
  </si>
  <si>
    <t>معدل الالتحاق الإجمالي</t>
  </si>
  <si>
    <t>Gross Enrollment Rate</t>
  </si>
  <si>
    <t>الإجمالي</t>
  </si>
  <si>
    <t xml:space="preserve">Number of Students Enrolled in Higher Education Institutions by Nationality and Sex </t>
  </si>
  <si>
    <t>خليجي</t>
  </si>
  <si>
    <t>بحريني</t>
  </si>
  <si>
    <t xml:space="preserve"> Bahraini</t>
  </si>
  <si>
    <t xml:space="preserve">إماراتي </t>
  </si>
  <si>
    <t xml:space="preserve"> Emirati</t>
  </si>
  <si>
    <t xml:space="preserve">سعودي </t>
  </si>
  <si>
    <t xml:space="preserve"> Saudi</t>
  </si>
  <si>
    <t>عماني</t>
  </si>
  <si>
    <t>Omani</t>
  </si>
  <si>
    <t>قطري</t>
  </si>
  <si>
    <t>Qatari</t>
  </si>
  <si>
    <t>كويتي</t>
  </si>
  <si>
    <t>Kuwaiti</t>
  </si>
  <si>
    <t>غير خليجي</t>
  </si>
  <si>
    <t xml:space="preserve">الإجمالي </t>
  </si>
  <si>
    <t>Number of Students Enrolled in Governmental Higher Education Institutions by Nationality and Sex</t>
  </si>
  <si>
    <t xml:space="preserve">خليجي </t>
  </si>
  <si>
    <t>Number of Students Enrolled in Higher Education Institutions by Academic Programme and Sex</t>
  </si>
  <si>
    <t>التعليم العالي قصير الأمد</t>
  </si>
  <si>
    <t>Short-Cycle Higher Education</t>
  </si>
  <si>
    <t xml:space="preserve"> البكالوريوس أو ما يعادلها </t>
  </si>
  <si>
    <t>بكالوريوس الطب</t>
  </si>
  <si>
    <t>الماجستير أو ما يعادلها</t>
  </si>
  <si>
    <t>Master’s or equivalent level</t>
  </si>
  <si>
    <t>الدكتوراه أو ما يعادلها</t>
  </si>
  <si>
    <t>Doctor or equivalent level</t>
  </si>
  <si>
    <t>التعليم العالي قصير الأمد Short-Cycle Higher Education</t>
  </si>
  <si>
    <t xml:space="preserve"> البكالوريوس أو ما يعادلها -Bachelor’s or equivalent level</t>
  </si>
  <si>
    <t xml:space="preserve">بكالوريوس الطب </t>
  </si>
  <si>
    <t>الماجستير أو ما يعادلها Master’s or equivalent level</t>
  </si>
  <si>
    <t>الدكتوراه أو ما يعادلها Doctor or equivalent level</t>
  </si>
  <si>
    <t>Number of Students Enrolled in Governmental Higher Education Institutions by Academic Programme and Sex</t>
  </si>
  <si>
    <t>البكالوريوس أو ما يعادلها</t>
  </si>
  <si>
    <t xml:space="preserve">الماجستير أو ما يعادلها </t>
  </si>
  <si>
    <t>Number of Students Enrolled in Private Higher Education Institutions by Academic Programme and Sex</t>
  </si>
  <si>
    <t>معدل الطلبة إلى المدرسين في مؤسسات التعليم العالي  حسب القطاع</t>
  </si>
  <si>
    <t>Student to Teacher Ratio in Higher Education Institutions by Sector</t>
  </si>
  <si>
    <t>معدل الطلبة إلى المدرسين في مؤسسات التعليم العالي حسب القطاع</t>
  </si>
  <si>
    <t xml:space="preserve">عدد الطلبة الخريجين من مؤسسات التعليم العالي حسب البرنامج الأكاديمي والجنس  </t>
  </si>
  <si>
    <t xml:space="preserve">البكالوريوس أو ما يعادلها </t>
  </si>
  <si>
    <t>عدد الطلبة الخريجين من مؤسسات التعليم العالي حسب البرنامج الأكاديمي</t>
  </si>
  <si>
    <t xml:space="preserve">Number of Graduate Students from Higher Education Institutions by Academic Programme </t>
  </si>
  <si>
    <t xml:space="preserve"> التعليم العالي قصير الأمد</t>
  </si>
  <si>
    <t xml:space="preserve"> البكالوريوس أو ما يعادلها</t>
  </si>
  <si>
    <t>عدد أعضاء هيئة التدريس في مؤسسات التعليم العالي حسب الجنس والقطاع - التعليم العالي قصير الأمد</t>
  </si>
  <si>
    <t>Number of Faculty Members in Higher Education Institutions by Sex and Sector - Short-Cycle Higher Education</t>
  </si>
  <si>
    <t>Number of Students Enrolled in Private Higher Education Institutions by Nationality and Sex</t>
  </si>
  <si>
    <t>Number of Graduate Students from Government Higher Education Institutions by Academic Programme and Sex</t>
  </si>
  <si>
    <t>عدد الطلبة الخريجين من مؤسسات التعليم العالي الحكومية حسب البرنامج الأكاديمي</t>
  </si>
  <si>
    <t>Number of Graduate Students from Government Higher Education Institutions by Academic Programme</t>
  </si>
  <si>
    <t>عدد الطلبة الخريجين من مؤسسات التعليم العالي الخاصة حسب البرنامج الأكاديمي والجنس</t>
  </si>
  <si>
    <t>Number of Graduate Students from Private Higher Education Institutions by Academic Programme and Sex</t>
  </si>
  <si>
    <t>Number of Students Enrolled in  Private Higher Education Institutions by Academic Programme</t>
  </si>
  <si>
    <t>Number of Students Enrolled in Governmental Higher Education Institutions by Academic Programme</t>
  </si>
  <si>
    <t>عدد الطلبة الخريجين من مؤسسات التعليم العالي الخاصة حسب البرنامج الأكاديمي</t>
  </si>
  <si>
    <t xml:space="preserve">Number of Graduate Students from Private Higher Education Institutions by Academic Programme </t>
  </si>
  <si>
    <t>الجامعات Universities</t>
  </si>
  <si>
    <t>الكليات Colleges</t>
  </si>
  <si>
    <t>المعاهد  Institutes</t>
  </si>
  <si>
    <t>عدد مؤسسات التعليم العالي حسب القطاع</t>
  </si>
  <si>
    <t>Number of Higher Education Institutions by Sector</t>
  </si>
  <si>
    <t>Number of Graduate Students from Higher Education Institutions by Academic Programme and Sex</t>
  </si>
  <si>
    <t>T: 07B</t>
  </si>
  <si>
    <t>T: 07A</t>
  </si>
  <si>
    <t>T: 5B</t>
  </si>
  <si>
    <t>T: 5A</t>
  </si>
  <si>
    <t>T: 04B</t>
  </si>
  <si>
    <t>T: 04A</t>
  </si>
  <si>
    <t>5A</t>
  </si>
  <si>
    <t>5B</t>
  </si>
  <si>
    <t>7A</t>
  </si>
  <si>
    <t>7B</t>
  </si>
  <si>
    <t>Number of Students Enrolled in Higher Education Institutions by Academic Programme</t>
  </si>
  <si>
    <t>شكل (2) Figure</t>
  </si>
  <si>
    <t>شكل (3) Figure</t>
  </si>
  <si>
    <t>شكل (4) Figure</t>
  </si>
  <si>
    <t>شكل (5) Figure</t>
  </si>
  <si>
    <t>شكل (6) Figure</t>
  </si>
  <si>
    <t>شكل (7) Figure</t>
  </si>
  <si>
    <t>شكل (8) Figure</t>
  </si>
  <si>
    <t>شكل (9) Figure</t>
  </si>
  <si>
    <t>شكل (10) Figure</t>
  </si>
  <si>
    <t>شكل (11) Figure</t>
  </si>
  <si>
    <t>شكل (12) Figure</t>
  </si>
  <si>
    <t>شكل (13) Figure</t>
  </si>
  <si>
    <t>شكل (14) Figure</t>
  </si>
  <si>
    <t>شكل (15) Figure</t>
  </si>
  <si>
    <t>شكل (16) Figure</t>
  </si>
  <si>
    <t>شكل (17) Figure</t>
  </si>
  <si>
    <t>شكل (18) Figure</t>
  </si>
  <si>
    <t>شكل (19) Figure</t>
  </si>
  <si>
    <t>شكل (20) Figure</t>
  </si>
  <si>
    <t>شكل (21) Figure</t>
  </si>
  <si>
    <t>شكل (23) Figure</t>
  </si>
  <si>
    <t>شكل (22) Figure</t>
  </si>
  <si>
    <t>أعضاء هيئة التدريس</t>
  </si>
  <si>
    <t>Faculty Members</t>
  </si>
  <si>
    <t>Academic Programme</t>
  </si>
  <si>
    <t>البرنامج الأكاديمي
التعريف:
مجموعة متناسقة أو سلسلة من الأنشطة التعليمية المصمَّمة والمنظَّمة لتحقيق أهداف تعليمية سبق تحديدها أو تحقيق مجموعة محددة من المهام التعليمية خلال فترة مستدامة. ويمكن ضمن البرنامج التعليمي أيضا جمع الأنشطة التعليمية ضمن عناصر فر</t>
  </si>
  <si>
    <t>فترة التعليم أو الامتحان السنوي التي يحضر الطلاب أثناءها المقررات الدراسية أو يخضعوا للامتحانات النهائية، دون حساب فترات الاستراحة القصيرة. ويمكن أن تكون السنة الأكاديمية أقصر من 12 شهرا، ولكنها لا تقل عادة عن تسعة أشهر. ويمكن أن تتفاوت تبعاً لمستويات التعليم المختلفة أو تبعاً لأنواع مؤسسات التعليم في البلد. ويُطلق عليها أيضاً اسم “السنة الدراسية” بالنسبة لمستويات التعليم ما قبل العالي.</t>
  </si>
  <si>
    <t>البرنامج الأكاديمي/الجنس</t>
  </si>
  <si>
    <t>Nationality/Sex</t>
  </si>
  <si>
    <t>هم الموظفون الذين يعملون على مستوى التعليم العالي وتقضي مهمتهم الرئيسية بالتدريس و/أو البحث.
ويشمل ذلك العاملين الذين يشغلون مرتبة أكاديمية ويحملون لقب أستاذ أو أستاذ مشارك أو أستاذ مساعد أو موجه أو محاضر أو مدرس أو ما يوازي أي من هذه الرتب الأكاديمية. كما يشمل أيضًا العاملين الذين يحملون ألقابًا أخرى (مثل عميد ومدير وعميد مشارك وعميد مساعد ورئيس قسم) إذا كان نشاطهم الرئيسي منصبًا على التعليم أو البحث.</t>
  </si>
  <si>
    <t>Are personnel employed at the tertiary level of education whose primary assignments are instruction and/or research. This includes personnel who hold an academic rank with such titles as professor, associate professor, assistant professor, instructor, lecturer, tutor/teacher, or the equivalent of any of these academic ranks. Personnel with other titles (e.g. dean, director, associate dean, assistant dean, chair or head of department) are also included if their principal activity is instruction or research.</t>
  </si>
  <si>
    <t>الجامعات</t>
  </si>
  <si>
    <t>Universities</t>
  </si>
  <si>
    <t>الكليات</t>
  </si>
  <si>
    <t>Colleges</t>
  </si>
  <si>
    <t>المعاهد</t>
  </si>
  <si>
    <t>Institutes</t>
  </si>
  <si>
    <t>حكومي Governmental</t>
  </si>
  <si>
    <t>خاص Private</t>
  </si>
  <si>
    <t>شكل (1) Figure</t>
  </si>
  <si>
    <t>العام الدراسي/القطاع</t>
  </si>
  <si>
    <t>Academic Year/Sector</t>
  </si>
  <si>
    <t>Number and Gross Enrollment Ratio of Students in Higher Education Institutions by Sex</t>
  </si>
  <si>
    <t>الجنسية/الجنس</t>
  </si>
  <si>
    <t>Bachelor’s or equivalent level</t>
  </si>
  <si>
    <t>Bachelor’s of Medicine</t>
  </si>
  <si>
    <t>Number of Students Enrolled in Private Higher Education Institutions by Nationality</t>
  </si>
  <si>
    <t>Number of Students Enrolled in Governmental Higher Education Institutions by Nationality</t>
  </si>
  <si>
    <t>Number of Students Enrolled in Higher Education Institutions by Sex</t>
  </si>
  <si>
    <t>Gross Enrollment Ratio in Higher Education Institutions</t>
  </si>
  <si>
    <t>الخريجون  Graduate Students</t>
  </si>
  <si>
    <t>الخريجون Graduate Students</t>
  </si>
  <si>
    <t>عدد مؤسسات التعليم العالي حسب القطاع والمحافظة</t>
  </si>
  <si>
    <t xml:space="preserve">إن التعليم العالي متوفر في مملكة البحرين من خلال 5 مؤسسات تعليمية حكومية، و14 مؤسسة تعليمية خاصة. وتتنوع المؤسسات التعليمية بين جامعات وكليات ومعاهد بمختلف برامجها .  </t>
  </si>
  <si>
    <t>مصادر جداول هذا الفصل:</t>
  </si>
  <si>
    <t>Sources of this Chapter's Tables:</t>
  </si>
  <si>
    <t>عدد الطلبة المسجلين ومعدل الالتحاق الإجمالي في مؤسسات التعليم العالي حسب الجنس</t>
  </si>
  <si>
    <t>عدد الطلبة المسجلين في مؤسسات التعليم العالي حسب الجنس</t>
  </si>
  <si>
    <t>معدل الالتحاق الإجمالي للطلبة المسجلين في مؤسسات التعليم العالي</t>
  </si>
  <si>
    <t xml:space="preserve">عدد الطلبة المسجلين في مؤسسات التعليم العالي حسب الجنسية والجنس </t>
  </si>
  <si>
    <t xml:space="preserve">عدد الطلبة المسجلين في مؤسسات التعليم العالي الحكومية حسب الجنسية والجنس </t>
  </si>
  <si>
    <t>عدد الطلبة المسجلين في مؤسسات التعليم العالي الحكومية حسب الجنسية</t>
  </si>
  <si>
    <t xml:space="preserve">عدد الطلبة المسجلين في مؤسسات التعليم العالي الخاصة  حسب الجنسية والجنس </t>
  </si>
  <si>
    <t>عدد الطلبة المسجلين في مؤسسات التعليم العالي الخاصة حسب الجنسية</t>
  </si>
  <si>
    <t>عدد الطلبة المسجلين في مؤسسات التعليم العالي حسب البرنامج الأكاديمي والجنس</t>
  </si>
  <si>
    <t>عدد الطلبة المسجلين في مؤسسات التعليم العالي حسب البرنامج الأكاديمي</t>
  </si>
  <si>
    <t>عدد الطلبة المسجلين في مؤسسات التعليم العالي الحكومية حسب البرنامج الأكاديمي والجنس</t>
  </si>
  <si>
    <t>عدد الطلبة المسجلين في مؤسسات التعليم العالي الحكومية حسب البرنامج الأكاديمي</t>
  </si>
  <si>
    <t>عدد الطلبة المسجلين في مؤسسات التعليم العالي الخاصة حسب  البرنامج الأكاديمي والجنس</t>
  </si>
  <si>
    <t>عدد الطلبة المسجلين في مؤسسات التعليم العالي الخاصة حسب البرنامج الأكاديمي</t>
  </si>
  <si>
    <t>عدد الطلبة المسجلين من مؤسسات التعليم العالي الحكومية حسب البرنامج الأكاديمي والجنس</t>
  </si>
  <si>
    <t xml:space="preserve">المسجلون Enrolled Students </t>
  </si>
  <si>
    <t xml:space="preserve">المسجلون Enrolled Students  </t>
  </si>
  <si>
    <t>Higher Education Council.</t>
  </si>
  <si>
    <t>مجلس التعليم العالي.</t>
  </si>
  <si>
    <t>The Higher Education is available in the Kingdom of Bahrain through 5 Governmental Higher Education Institutions and 14 Private Higher Education Institutions. Educational institutions vary between universities, colleges and institutes with various programs.</t>
  </si>
  <si>
    <t xml:space="preserve">إن التعليم العالي  متوفر لمن أتم المرحلة الثانوية، ويقدم أنشطة تعلُّم في مجالات متخصصة. وهو يهدف الى التعليم على مستوى أعلى من التعقيد والتخصص. ويشمل التعليم العالي ما يُعرف عادة بأنه تعليم أكاديمي، ولكنه يشمل أيضا التعليم المهني أو الفني المتقدم. ويشمل مستويات إسكد 5 و6 و7 و8 كالتالي:
1. برامج التعليم العالي القصيرة الأمد على مستوى إسكد 5 ( لمدة سنتين على الأقل)
2. البكالوريوس أو ما يعادلها من برامج الدرجة الأولى طويلة الأمد على مستوى إسكد 6 (أكثر من أربع سنوات)
3.  البكالوريوس أو ما يعادلها من برامج الدرجة الأولى طويلة الأمد على مستوى إسكد 6 (بكالوريوس الطب)(أكثر من أربع سنوات)
4. الماجستير أو ما يعادلها من برامج الدرجة الأولى طويلة الأمد على مستوى إسكد 7 (خمس سنوات على الأقل) 
5. الدكتوراه أو ما يعادلها من برامج الدرجة الأولى طويلة الأمد على مستوى إسكد 8 </t>
  </si>
  <si>
    <t>The Higher Education is available for graduates of secondary, it's provid learning activities in specialised fields of education. It aims at learning at a high level of complexity and specialisation. Tertiary education includes what is commonly understood as academic education but also includes advanced vocational or professional education. It includes ISCED levels 5, 6, 7 and 8 as follows:
1. Short-cycle tertiary education programmes at ISCED level 5 (at least two years)
2. Bachelor’s or equivalent first degree programmes at ISCED level 6 (three to four years)
3. Bachelor’s or equivalent long first degree programmes at ISCED level 6 (Master's  (more than four years)
4. Master’s or equivalent long first degree programmes at ISCED level 7 (at least five years)
5. Doctoral or equivalent level for ISCED 8 level</t>
  </si>
  <si>
    <t>وتجدر الإشارة إلى أن جميع إحصاءات التعليم العالي في هذا الفصل يتم إحتسابها للطلبة داخل مملكة البحرين فقط، ولا تشمل الطلبة في الخارج.</t>
  </si>
  <si>
    <t>It should be noted that all higher education statistics are calculated for students inside the Kingdom of Bahrain only, and do not include students abroad.</t>
  </si>
  <si>
    <t>مؤسسات حكومية Government Institutions</t>
  </si>
  <si>
    <t xml:space="preserve"> مؤسسات خاصة Private Institutions </t>
  </si>
  <si>
    <t>عدد مؤسسات التعليم العالي - (2021/2020)</t>
  </si>
  <si>
    <t>Number of Higher Education Institutions - (2020/2021)</t>
  </si>
  <si>
    <t>عدد الطلبة المسجلين في مؤسسات التعليم العالي حسب البرنامج الأكاديمي والجنس  - (2021/2020)</t>
  </si>
  <si>
    <t>Number of Students Enrolled in Higher Education Institutions by Academic Programme by Sex  - (2020/2021)</t>
  </si>
  <si>
    <t>عدد الطلبة المسجلين في مؤسسات التعليم العالي الحكومية حسب البرنامج الأكاديمي والجنس - (2021/2020)</t>
  </si>
  <si>
    <t>Number of Students Enrolled in Governmental Higher Education Institutions by Academic Programme and Sex - (2020/2021)</t>
  </si>
  <si>
    <t>عدد الطلبة المسجلين في مؤسسات التعليم العالي الخاصة حسب البرنامج الأكاديمي والجنس  - (2021/2020)</t>
  </si>
  <si>
    <t>Number of Students Enrolled in  Private Higher Education Institutions by Academic Programme and Sex  - (2020/2021)</t>
  </si>
  <si>
    <t>عدد الطلبة الخريجين من مؤسسات التعليم العالي حسب البرنامج الأكاديمي والجنس - (2020/2019)</t>
  </si>
  <si>
    <t>عدد الطلبة المسجلين والخريجين من مؤسسات التعليم العالي حسب البرنامج الأكاديمي - (2020/2019)</t>
  </si>
  <si>
    <t>Number of Graduate Students from Higher Education Institutions by Academic Programme and Sex - (2019/2020)</t>
  </si>
  <si>
    <t>Number of Enrolled Students and Graduates from Higher Education Institutions by Academic Programme - (2019/2020)</t>
  </si>
  <si>
    <t>عدد الطلبة الخريجين من مؤسسات التعليم العالي الحكومية حسب البرنامج الأكاديمي والجنس - (2020/2019)</t>
  </si>
  <si>
    <t>Number of Graduate Students from Government Higher Education Institutions by Academic Programme and Sex - (2019/2020)</t>
  </si>
  <si>
    <t>عدد الطلبة المسجلين والخريجين من مؤسسات التعليم ا لعالي الحكومية حسب البرنامج الأكاديمي - (2020/2019)</t>
  </si>
  <si>
    <t>Number of Enrolled students and graduates from Government Higher Education Institutions by Academic Programme - (2019/2020)</t>
  </si>
  <si>
    <t>-</t>
  </si>
  <si>
    <t>عدد الطلبة الخريجين من مؤسسات التعليم العالي الخاصة حسب البرنامج الأكاديمي والجنس - (2020/2019)</t>
  </si>
  <si>
    <t>Number of Graduate Students from Private Higher Education Institutions by Academic Programme and Sex - (2019/2020)</t>
  </si>
  <si>
    <t>عدد الطلبة المسجلين والخريجين من مؤسسات التعليم العالي الخاصة في مملكة البحرين حسب البرنامج الأكاديمي - (2020/2019)</t>
  </si>
  <si>
    <t>Number of Enrolled students and graduates from Private Higher Education Institutions in the Kingdom of Bahrain by Academic Programme - (2019/2020)</t>
  </si>
  <si>
    <t>Number of Students</t>
  </si>
  <si>
    <t>GCC</t>
  </si>
  <si>
    <t xml:space="preserve"> Non-GCC</t>
  </si>
  <si>
    <t>Number of Higher Education Institutions by Sector and Governorate - (2020/2021)</t>
  </si>
  <si>
    <t>عدد مؤسسات التعليم العالي حسب القطاع والمحافظة - (2021/2020)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</si>
</sst>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 #,##0_-;_-* &quot;-&quot;_-;_-@_-"/>
    <numFmt numFmtId="165" formatCode="_-* #,##0_-;_-* #,##0\-;_-* &quot;-&quot;_-;_-@_-"/>
    <numFmt numFmtId="166" formatCode="0.00_);\(0.00\)"/>
    <numFmt numFmtId="167" formatCode="0.0"/>
    <numFmt numFmtId="168" formatCode="_(* #,##0_);_(* \(#,##0\);_(* &quot;-&quot;??_);_(@_)"/>
  </numFmts>
  <fonts count="108">
    <font>
      <sz val="11"/>
      <color theme="1"/>
      <name val="Calibri"/>
      <family val="2"/>
      <scheme val="minor"/>
    </font>
    <font>
      <sz val="11"/>
      <color theme="1"/>
      <name val="Calibri"/>
      <family val="2"/>
      <scheme val="minor"/>
    </font>
    <font>
      <sz val="10"/>
      <name val="Arial"/>
      <family val="2"/>
    </font>
    <font>
      <sz val="10"/>
      <name val="Times New Roman"/>
      <family val="1"/>
    </font>
    <font>
      <sz val="11"/>
      <name val="Times New Roman"/>
      <family val="1"/>
    </font>
    <font>
      <sz val="12"/>
      <color rgb="FFC1001F"/>
      <name val="GE SS Two Bold"/>
      <family val="1"/>
      <charset val="178"/>
    </font>
    <font>
      <sz val="11"/>
      <color rgb="FFE8E1CA"/>
      <name val="Gotham Bold"/>
      <family val="3"/>
    </font>
    <font>
      <sz val="11"/>
      <color rgb="FF622C1F"/>
      <name val="Gotham Bold"/>
      <family val="3"/>
    </font>
    <font>
      <sz val="9"/>
      <color theme="1" tint="0.249977111117893"/>
      <name val="Helvetica"/>
    </font>
    <font>
      <sz val="10"/>
      <color rgb="FFB59F54"/>
      <name val="Times New Roman"/>
      <family val="1"/>
    </font>
    <font>
      <sz val="9"/>
      <color theme="1" tint="0.249977111117893"/>
      <name val="Sakkal Majalla"/>
    </font>
    <font>
      <b/>
      <sz val="10"/>
      <name val="Times New Roman"/>
      <family val="1"/>
    </font>
    <font>
      <sz val="9"/>
      <name val="Helvetica"/>
    </font>
    <font>
      <sz val="14"/>
      <color rgb="FFC1001F"/>
      <name val="Sakkal Majalla"/>
    </font>
    <font>
      <b/>
      <sz val="11"/>
      <color rgb="FFC1001F"/>
      <name val="Helvetica"/>
    </font>
    <font>
      <b/>
      <sz val="9"/>
      <name val="Helvetica"/>
    </font>
    <font>
      <b/>
      <sz val="14"/>
      <color rgb="FFC1001F"/>
      <name val="Sakkal Majalla"/>
    </font>
    <font>
      <sz val="11"/>
      <color rgb="FFC1001F"/>
      <name val="Helvetica"/>
    </font>
    <font>
      <sz val="10"/>
      <name val="MS Sans Serif"/>
      <family val="2"/>
    </font>
    <font>
      <sz val="12"/>
      <color theme="1"/>
      <name val="Helvetica"/>
    </font>
    <font>
      <b/>
      <sz val="12"/>
      <color theme="1"/>
      <name val="Helvetica"/>
    </font>
    <font>
      <b/>
      <sz val="16"/>
      <color theme="1"/>
      <name val="Sakkal Majalla"/>
    </font>
    <font>
      <b/>
      <sz val="11"/>
      <color theme="1"/>
      <name val="Gotham Bold"/>
    </font>
    <font>
      <sz val="8"/>
      <color rgb="FFC1001F"/>
      <name val="GE SS Two Bold"/>
      <family val="1"/>
      <charset val="178"/>
    </font>
    <font>
      <sz val="11"/>
      <name val="Gotham Book"/>
      <family val="3"/>
    </font>
    <font>
      <b/>
      <sz val="11"/>
      <name val="Gotham"/>
    </font>
    <font>
      <b/>
      <sz val="12"/>
      <color theme="0"/>
      <name val="Helvetica"/>
    </font>
    <font>
      <sz val="12"/>
      <name val="Times New Roman"/>
      <family val="1"/>
    </font>
    <font>
      <b/>
      <sz val="12"/>
      <name val="Times New Roman"/>
      <family val="1"/>
    </font>
    <font>
      <b/>
      <sz val="16"/>
      <color theme="0"/>
      <name val="Sakkal Majalla"/>
    </font>
    <font>
      <sz val="14"/>
      <color theme="1"/>
      <name val="Sakkal Majalla"/>
    </font>
    <font>
      <b/>
      <sz val="10"/>
      <color theme="1"/>
      <name val="Times New Roman"/>
      <family val="1"/>
    </font>
    <font>
      <sz val="8"/>
      <name val="Calibri"/>
      <family val="2"/>
      <scheme val="minor"/>
    </font>
    <font>
      <sz val="12"/>
      <name val="Sakkal Majalla"/>
    </font>
    <font>
      <sz val="8"/>
      <name val="Arial"/>
      <family val="2"/>
    </font>
    <font>
      <sz val="10"/>
      <name val="Arabic Transparent"/>
      <charset val="178"/>
    </font>
    <font>
      <b/>
      <i/>
      <sz val="10"/>
      <name val="Arial"/>
      <family val="2"/>
      <charset val="178"/>
    </font>
    <font>
      <b/>
      <i/>
      <sz val="10"/>
      <name val="Arabic Transparent"/>
      <charset val="178"/>
    </font>
    <font>
      <sz val="10"/>
      <name val="Helvetica"/>
    </font>
    <font>
      <u/>
      <sz val="10"/>
      <color theme="10"/>
      <name val="Arial"/>
      <family val="2"/>
    </font>
    <font>
      <sz val="12"/>
      <color theme="1"/>
      <name val="Sakkal Majalla"/>
    </font>
    <font>
      <sz val="14"/>
      <color theme="1"/>
      <name val="Calibri"/>
      <family val="2"/>
      <scheme val="minor"/>
    </font>
    <font>
      <b/>
      <sz val="13"/>
      <color theme="1"/>
      <name val="Calibri"/>
      <family val="2"/>
      <scheme val="minor"/>
    </font>
    <font>
      <sz val="13"/>
      <color theme="1"/>
      <name val="Calibri"/>
      <family val="2"/>
      <scheme val="minor"/>
    </font>
    <font>
      <sz val="12"/>
      <color theme="1"/>
      <name val="Calibri"/>
      <family val="2"/>
      <scheme val="minor"/>
    </font>
    <font>
      <u/>
      <sz val="11"/>
      <color theme="10"/>
      <name val="Calibri"/>
      <family val="2"/>
      <scheme val="minor"/>
    </font>
    <font>
      <b/>
      <sz val="28"/>
      <name val="Sakkal Majalla"/>
    </font>
    <font>
      <b/>
      <sz val="22"/>
      <name val="Helvetica"/>
    </font>
    <font>
      <b/>
      <sz val="22"/>
      <name val="Arial"/>
      <family val="2"/>
    </font>
    <font>
      <u/>
      <sz val="11"/>
      <color theme="1"/>
      <name val="Calibri"/>
      <family val="2"/>
      <scheme val="minor"/>
    </font>
    <font>
      <u/>
      <sz val="10"/>
      <color theme="1"/>
      <name val="Calibri"/>
      <family val="2"/>
      <scheme val="minor"/>
    </font>
    <font>
      <sz val="13"/>
      <name val="Sakkal Majalla"/>
    </font>
    <font>
      <sz val="10"/>
      <color rgb="FF595959"/>
      <name val="Calibri"/>
      <family val="2"/>
      <scheme val="minor"/>
    </font>
    <font>
      <sz val="6"/>
      <color rgb="FF595959"/>
      <name val="Calibri"/>
      <family val="2"/>
      <scheme val="minor"/>
    </font>
    <font>
      <b/>
      <sz val="12"/>
      <color rgb="FFB59F54"/>
      <name val="Calibri"/>
      <family val="2"/>
      <scheme val="minor"/>
    </font>
    <font>
      <b/>
      <sz val="14"/>
      <color rgb="FFB59F54"/>
      <name val="Calibri"/>
      <family val="2"/>
      <scheme val="minor"/>
    </font>
    <font>
      <b/>
      <sz val="11"/>
      <color rgb="FFB59F54"/>
      <name val="Calibri"/>
      <family val="2"/>
      <scheme val="minor"/>
    </font>
    <font>
      <sz val="14"/>
      <color rgb="FFB59F54"/>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u/>
      <sz val="9"/>
      <color theme="1"/>
      <name val="Calibri"/>
      <family val="2"/>
      <scheme val="minor"/>
    </font>
    <font>
      <sz val="14"/>
      <color rgb="FF4F81BD"/>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6"/>
      <color theme="0"/>
      <name val="Calibri"/>
      <family val="2"/>
      <scheme val="minor"/>
    </font>
    <font>
      <b/>
      <sz val="10"/>
      <color theme="0"/>
      <name val="Calibri"/>
      <family val="2"/>
      <scheme val="minor"/>
    </font>
    <font>
      <b/>
      <sz val="12"/>
      <color theme="0"/>
      <name val="Calibri"/>
      <family val="2"/>
      <scheme val="minor"/>
    </font>
    <font>
      <sz val="10"/>
      <name val="Calibri"/>
      <family val="2"/>
      <scheme val="minor"/>
    </font>
    <font>
      <b/>
      <sz val="16"/>
      <color rgb="FFB59F54"/>
      <name val="Calibri"/>
      <family val="2"/>
      <scheme val="minor"/>
    </font>
    <font>
      <sz val="8"/>
      <color theme="1"/>
      <name val="Calibri"/>
      <family val="2"/>
      <scheme val="minor"/>
    </font>
    <font>
      <b/>
      <sz val="12"/>
      <color theme="1"/>
      <name val="Calibri"/>
      <family val="2"/>
      <scheme val="minor"/>
    </font>
    <font>
      <b/>
      <sz val="8"/>
      <color theme="1"/>
      <name val="Calibri"/>
      <family val="2"/>
      <scheme val="minor"/>
    </font>
    <font>
      <b/>
      <sz val="14"/>
      <color theme="0"/>
      <name val="Calibri"/>
      <family val="2"/>
      <scheme val="minor"/>
    </font>
    <font>
      <b/>
      <sz val="14"/>
      <color theme="1"/>
      <name val="Calibri"/>
      <family val="2"/>
      <scheme val="minor"/>
    </font>
    <font>
      <sz val="12"/>
      <color theme="0"/>
      <name val="Calibri"/>
      <family val="2"/>
      <scheme val="minor"/>
    </font>
    <font>
      <sz val="14"/>
      <color theme="0"/>
      <name val="Calibri"/>
      <family val="2"/>
      <scheme val="minor"/>
    </font>
    <font>
      <sz val="11"/>
      <name val="Calibri"/>
      <family val="2"/>
      <scheme val="minor"/>
    </font>
    <font>
      <sz val="8"/>
      <color rgb="FFC1001F"/>
      <name val="Calibri"/>
      <family val="2"/>
      <scheme val="minor"/>
    </font>
    <font>
      <b/>
      <sz val="11"/>
      <name val="Calibri"/>
      <family val="2"/>
      <scheme val="minor"/>
    </font>
    <font>
      <b/>
      <sz val="9"/>
      <name val="Calibri"/>
      <family val="2"/>
      <scheme val="minor"/>
    </font>
    <font>
      <b/>
      <sz val="10"/>
      <name val="Calibri"/>
      <family val="2"/>
      <scheme val="minor"/>
    </font>
    <font>
      <sz val="14"/>
      <color rgb="FFC1001F"/>
      <name val="Calibri"/>
      <family val="2"/>
      <scheme val="minor"/>
    </font>
    <font>
      <sz val="9"/>
      <name val="Calibri"/>
      <family val="2"/>
      <scheme val="minor"/>
    </font>
    <font>
      <sz val="11"/>
      <color rgb="FF622C1F"/>
      <name val="Calibri"/>
      <family val="2"/>
      <scheme val="minor"/>
    </font>
    <font>
      <sz val="11"/>
      <color rgb="FFE8E1CA"/>
      <name val="Calibri"/>
      <family val="2"/>
      <scheme val="minor"/>
    </font>
    <font>
      <sz val="12"/>
      <name val="Calibri"/>
      <family val="2"/>
      <scheme val="minor"/>
    </font>
    <font>
      <sz val="8"/>
      <color theme="1" tint="0.249977111117893"/>
      <name val="Calibri"/>
      <family val="2"/>
      <scheme val="minor"/>
    </font>
    <font>
      <sz val="8"/>
      <color rgb="FFB59F54"/>
      <name val="Calibri"/>
      <family val="2"/>
      <scheme val="minor"/>
    </font>
    <font>
      <sz val="14"/>
      <name val="Calibri"/>
      <family val="2"/>
      <scheme val="minor"/>
    </font>
    <font>
      <sz val="12"/>
      <color rgb="FFC1001F"/>
      <name val="Calibri"/>
      <family val="2"/>
      <scheme val="minor"/>
    </font>
    <font>
      <sz val="9"/>
      <color theme="1" tint="0.249977111117893"/>
      <name val="Calibri"/>
      <family val="2"/>
      <scheme val="minor"/>
    </font>
    <font>
      <sz val="10"/>
      <color rgb="FFB59F54"/>
      <name val="Calibri"/>
      <family val="2"/>
      <scheme val="minor"/>
    </font>
    <font>
      <sz val="7"/>
      <color theme="1" tint="0.249977111117893"/>
      <name val="Calibri"/>
      <family val="2"/>
      <scheme val="minor"/>
    </font>
    <font>
      <b/>
      <sz val="18"/>
      <name val="Calibri"/>
      <family val="2"/>
      <scheme val="minor"/>
    </font>
    <font>
      <sz val="18"/>
      <name val="Calibri"/>
      <family val="2"/>
      <scheme val="minor"/>
    </font>
    <font>
      <sz val="7"/>
      <name val="Calibri"/>
      <family val="2"/>
      <scheme val="minor"/>
    </font>
    <font>
      <b/>
      <sz val="8"/>
      <color rgb="FFC1001F"/>
      <name val="Calibri"/>
      <family val="2"/>
      <scheme val="minor"/>
    </font>
    <font>
      <sz val="10"/>
      <color rgb="FF202124"/>
      <name val="Calibri"/>
      <family val="2"/>
      <scheme val="minor"/>
    </font>
    <font>
      <sz val="10"/>
      <color theme="0"/>
      <name val="Times New Roman"/>
      <family val="1"/>
    </font>
    <font>
      <sz val="12"/>
      <color theme="0"/>
      <name val="Sakkal Majalla"/>
    </font>
    <font>
      <sz val="9"/>
      <color theme="0"/>
      <name val="Helvetica"/>
    </font>
    <font>
      <b/>
      <sz val="15"/>
      <color rgb="FFB59F54"/>
      <name val="Calibri"/>
      <family val="2"/>
      <scheme val="minor"/>
    </font>
    <font>
      <b/>
      <sz val="13"/>
      <color theme="0"/>
      <name val="Calibri"/>
      <family val="2"/>
      <scheme val="minor"/>
    </font>
    <font>
      <sz val="10"/>
      <color theme="0"/>
      <name val="Calibri"/>
      <family val="2"/>
      <scheme val="minor"/>
    </font>
    <font>
      <b/>
      <sz val="9"/>
      <color theme="0"/>
      <name val="Calibri"/>
      <family val="2"/>
      <scheme val="minor"/>
    </font>
    <font>
      <sz val="9"/>
      <color theme="0"/>
      <name val="Calibri"/>
      <family val="2"/>
      <scheme val="minor"/>
    </font>
  </fonts>
  <fills count="13">
    <fill>
      <patternFill patternType="none"/>
    </fill>
    <fill>
      <patternFill patternType="gray125"/>
    </fill>
    <fill>
      <patternFill patternType="solid">
        <fgColor indexed="9"/>
        <bgColor indexed="64"/>
      </patternFill>
    </fill>
    <fill>
      <patternFill patternType="solid">
        <fgColor rgb="FF622C1F"/>
        <bgColor indexed="64"/>
      </patternFill>
    </fill>
    <fill>
      <patternFill patternType="solid">
        <fgColor rgb="FFC1001F"/>
        <bgColor indexed="64"/>
      </patternFill>
    </fill>
    <fill>
      <patternFill patternType="solid">
        <fgColor rgb="FFB59F54"/>
        <bgColor indexed="64"/>
      </patternFill>
    </fill>
    <fill>
      <patternFill patternType="solid">
        <fgColor rgb="FFD3C599"/>
        <bgColor indexed="64"/>
      </patternFill>
    </fill>
    <fill>
      <patternFill patternType="solid">
        <fgColor theme="0"/>
        <bgColor indexed="64"/>
      </patternFill>
    </fill>
    <fill>
      <patternFill patternType="gray0625"/>
    </fill>
    <fill>
      <patternFill patternType="solid">
        <fgColor indexed="65"/>
        <bgColor indexed="64"/>
      </patternFill>
    </fill>
    <fill>
      <patternFill patternType="solid">
        <fgColor rgb="FFE3DABF"/>
        <bgColor indexed="64"/>
      </patternFill>
    </fill>
    <fill>
      <patternFill patternType="solid">
        <fgColor rgb="FFFF5050"/>
        <bgColor indexed="64"/>
      </patternFill>
    </fill>
    <fill>
      <patternFill patternType="solid">
        <fgColor theme="0"/>
        <bgColor indexed="9"/>
      </patternFill>
    </fill>
  </fills>
  <borders count="74">
    <border>
      <left/>
      <right/>
      <top/>
      <bottom/>
      <diagonal/>
    </border>
    <border>
      <left/>
      <right/>
      <top/>
      <bottom style="medium">
        <color rgb="FFB59F54"/>
      </bottom>
      <diagonal/>
    </border>
    <border>
      <left style="medium">
        <color rgb="FFB59F54"/>
      </left>
      <right/>
      <top/>
      <bottom style="medium">
        <color rgb="FFB59F54"/>
      </bottom>
      <diagonal/>
    </border>
    <border>
      <left/>
      <right style="medium">
        <color rgb="FFB59F54"/>
      </right>
      <top/>
      <bottom/>
      <diagonal/>
    </border>
    <border>
      <left style="medium">
        <color rgb="FFB59F54"/>
      </left>
      <right/>
      <top/>
      <bottom/>
      <diagonal/>
    </border>
    <border>
      <left/>
      <right style="thin">
        <color rgb="FFB59F54"/>
      </right>
      <top/>
      <bottom/>
      <diagonal/>
    </border>
    <border>
      <left style="medium">
        <color rgb="FFB59F54"/>
      </left>
      <right style="medium">
        <color rgb="FFB59F54"/>
      </right>
      <top/>
      <bottom style="medium">
        <color rgb="FFB59F54"/>
      </bottom>
      <diagonal/>
    </border>
    <border>
      <left/>
      <right/>
      <top style="thick">
        <color rgb="FFB59F54"/>
      </top>
      <bottom/>
      <diagonal/>
    </border>
    <border>
      <left style="medium">
        <color rgb="FFB59F54"/>
      </left>
      <right style="medium">
        <color rgb="FFB59F54"/>
      </right>
      <top/>
      <bottom/>
      <diagonal/>
    </border>
    <border>
      <left/>
      <right/>
      <top style="thin">
        <color rgb="FFB59F54"/>
      </top>
      <bottom/>
      <diagonal/>
    </border>
    <border>
      <left style="hair">
        <color indexed="64"/>
      </left>
      <right style="hair">
        <color indexed="64"/>
      </right>
      <top/>
      <bottom/>
      <diagonal/>
    </border>
    <border>
      <left/>
      <right style="hair">
        <color indexed="64"/>
      </right>
      <top/>
      <bottom/>
      <diagonal/>
    </border>
    <border>
      <left/>
      <right/>
      <top style="thin">
        <color rgb="FFB59F54"/>
      </top>
      <bottom style="thin">
        <color rgb="FFB59F54"/>
      </bottom>
      <diagonal/>
    </border>
    <border>
      <left style="medium">
        <color theme="0"/>
      </left>
      <right/>
      <top style="medium">
        <color theme="0"/>
      </top>
      <bottom/>
      <diagonal/>
    </border>
    <border>
      <left/>
      <right/>
      <top style="medium">
        <color theme="0"/>
      </top>
      <bottom/>
      <diagonal/>
    </border>
    <border>
      <left/>
      <right/>
      <top style="medium">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thin">
        <color theme="0"/>
      </right>
      <top/>
      <bottom style="medium">
        <color theme="0"/>
      </bottom>
      <diagonal/>
    </border>
    <border>
      <left style="thin">
        <color theme="0"/>
      </left>
      <right style="medium">
        <color theme="0"/>
      </right>
      <top style="thin">
        <color theme="0"/>
      </top>
      <bottom style="medium">
        <color theme="0"/>
      </bottom>
      <diagonal/>
    </border>
    <border>
      <left style="medium">
        <color theme="0"/>
      </left>
      <right/>
      <top/>
      <bottom/>
      <diagonal/>
    </border>
    <border>
      <left/>
      <right/>
      <top/>
      <bottom style="thin">
        <color rgb="FFB59F54"/>
      </bottom>
      <diagonal/>
    </border>
    <border>
      <left style="thin">
        <color rgb="FFB59F54"/>
      </left>
      <right/>
      <top/>
      <bottom/>
      <diagonal/>
    </border>
    <border>
      <left style="thin">
        <color theme="0"/>
      </left>
      <right/>
      <top style="medium">
        <color theme="0"/>
      </top>
      <bottom style="thin">
        <color theme="0"/>
      </bottom>
      <diagonal/>
    </border>
    <border>
      <left/>
      <right style="thin">
        <color theme="0"/>
      </right>
      <top style="medium">
        <color theme="0"/>
      </top>
      <bottom/>
      <diagonal/>
    </border>
    <border>
      <left style="thin">
        <color theme="0"/>
      </left>
      <right style="medium">
        <color theme="0"/>
      </right>
      <top style="medium">
        <color theme="0"/>
      </top>
      <bottom/>
      <diagonal/>
    </border>
    <border>
      <left style="medium">
        <color theme="0"/>
      </left>
      <right/>
      <top/>
      <bottom style="medium">
        <color theme="0"/>
      </bottom>
      <diagonal/>
    </border>
    <border>
      <left style="thin">
        <color theme="0"/>
      </left>
      <right/>
      <top/>
      <bottom style="medium">
        <color theme="0"/>
      </bottom>
      <diagonal/>
    </border>
    <border>
      <left style="thin">
        <color theme="0"/>
      </left>
      <right style="medium">
        <color theme="0"/>
      </right>
      <top/>
      <bottom style="medium">
        <color theme="0"/>
      </bottom>
      <diagonal/>
    </border>
    <border>
      <left/>
      <right style="thin">
        <color theme="0"/>
      </right>
      <top style="medium">
        <color theme="0"/>
      </top>
      <bottom style="thin">
        <color theme="0"/>
      </bottom>
      <diagonal/>
    </border>
    <border>
      <left/>
      <right style="medium">
        <color theme="0"/>
      </right>
      <top style="medium">
        <color theme="0"/>
      </top>
      <bottom/>
      <diagonal/>
    </border>
    <border>
      <left style="medium">
        <color theme="0"/>
      </left>
      <right/>
      <top style="thin">
        <color theme="0"/>
      </top>
      <bottom style="medium">
        <color theme="0"/>
      </bottom>
      <diagonal/>
    </border>
    <border>
      <left/>
      <right style="medium">
        <color theme="0"/>
      </right>
      <top/>
      <bottom/>
      <diagonal/>
    </border>
    <border>
      <left style="thin">
        <color theme="0"/>
      </left>
      <right style="thin">
        <color rgb="FFB59F54"/>
      </right>
      <top style="thin">
        <color theme="0"/>
      </top>
      <bottom/>
      <diagonal/>
    </border>
    <border>
      <left style="thin">
        <color rgb="FFB59F54"/>
      </left>
      <right style="thin">
        <color theme="0"/>
      </right>
      <top style="thin">
        <color theme="0"/>
      </top>
      <bottom/>
      <diagonal/>
    </border>
    <border>
      <left/>
      <right style="thin">
        <color rgb="FFB59F54"/>
      </right>
      <top style="thin">
        <color theme="0"/>
      </top>
      <bottom/>
      <diagonal/>
    </border>
    <border>
      <left/>
      <right style="thin">
        <color theme="0"/>
      </right>
      <top style="thin">
        <color theme="0"/>
      </top>
      <bottom style="medium">
        <color theme="0"/>
      </bottom>
      <diagonal/>
    </border>
    <border>
      <left style="thin">
        <color rgb="FFB59F54"/>
      </left>
      <right/>
      <top style="thin">
        <color rgb="FFB59F54"/>
      </top>
      <bottom/>
      <diagonal/>
    </border>
    <border>
      <left/>
      <right style="thin">
        <color rgb="FFB59F54"/>
      </right>
      <top style="thin">
        <color rgb="FFB59F54"/>
      </top>
      <bottom style="thin">
        <color rgb="FFB59F54"/>
      </bottom>
      <diagonal/>
    </border>
    <border>
      <left style="thin">
        <color rgb="FFB59F54"/>
      </left>
      <right/>
      <top style="thin">
        <color rgb="FFB59F54"/>
      </top>
      <bottom style="thin">
        <color rgb="FFB59F54"/>
      </bottom>
      <diagonal/>
    </border>
    <border>
      <left style="medium">
        <color theme="0"/>
      </left>
      <right style="thin">
        <color rgb="FFB59F54"/>
      </right>
      <top/>
      <bottom/>
      <diagonal/>
    </border>
    <border>
      <left style="thin">
        <color rgb="FFB59F54"/>
      </left>
      <right style="medium">
        <color theme="0"/>
      </right>
      <top/>
      <bottom/>
      <diagonal/>
    </border>
    <border>
      <left style="thin">
        <color theme="0"/>
      </left>
      <right style="thin">
        <color theme="0"/>
      </right>
      <top style="thin">
        <color theme="0"/>
      </top>
      <bottom style="thin">
        <color theme="0"/>
      </bottom>
      <diagonal/>
    </border>
    <border>
      <left style="medium">
        <color theme="0"/>
      </left>
      <right style="thin">
        <color rgb="FFB59F54"/>
      </right>
      <top style="thin">
        <color rgb="FFB59F54"/>
      </top>
      <bottom/>
      <diagonal/>
    </border>
    <border>
      <left style="thin">
        <color rgb="FFB59F54"/>
      </left>
      <right style="medium">
        <color theme="0"/>
      </right>
      <top style="thin">
        <color rgb="FFB59F54"/>
      </top>
      <bottom/>
      <diagonal/>
    </border>
    <border>
      <left style="thin">
        <color theme="0"/>
      </left>
      <right style="thin">
        <color theme="0"/>
      </right>
      <top style="thin">
        <color theme="0"/>
      </top>
      <bottom/>
      <diagonal/>
    </border>
    <border>
      <left style="thin">
        <color theme="0"/>
      </left>
      <right/>
      <top/>
      <bottom/>
      <diagonal/>
    </border>
    <border>
      <left style="thin">
        <color theme="0"/>
      </left>
      <right style="medium">
        <color theme="0"/>
      </right>
      <top/>
      <bottom/>
      <diagonal/>
    </border>
    <border>
      <left style="medium">
        <color theme="0"/>
      </left>
      <right style="thin">
        <color rgb="FFB59F54"/>
      </right>
      <top style="medium">
        <color theme="0"/>
      </top>
      <bottom/>
      <diagonal/>
    </border>
    <border>
      <left/>
      <right style="thin">
        <color rgb="FFB59F54"/>
      </right>
      <top style="thin">
        <color rgb="FFB59F54"/>
      </top>
      <bottom/>
      <diagonal/>
    </border>
    <border>
      <left style="thin">
        <color rgb="FFB59F54"/>
      </left>
      <right/>
      <top/>
      <bottom style="thin">
        <color rgb="FFB59F54"/>
      </bottom>
      <diagonal/>
    </border>
    <border>
      <left style="thin">
        <color rgb="FFB59F54"/>
      </left>
      <right/>
      <top style="medium">
        <color theme="0"/>
      </top>
      <bottom/>
      <diagonal/>
    </border>
    <border>
      <left/>
      <right style="thin">
        <color rgb="FFB59F54"/>
      </right>
      <top/>
      <bottom style="thin">
        <color rgb="FFB59F54"/>
      </bottom>
      <diagonal/>
    </border>
    <border>
      <left/>
      <right style="thin">
        <color rgb="FFB59F54"/>
      </right>
      <top style="medium">
        <color theme="0"/>
      </top>
      <bottom/>
      <diagonal/>
    </border>
    <border>
      <left style="medium">
        <color theme="0"/>
      </left>
      <right style="thin">
        <color rgb="FFB59F54"/>
      </right>
      <top/>
      <bottom style="medium">
        <color rgb="FFB59F54"/>
      </bottom>
      <diagonal/>
    </border>
    <border>
      <left/>
      <right style="thin">
        <color rgb="FFB59F54"/>
      </right>
      <top/>
      <bottom style="medium">
        <color rgb="FFB59F54"/>
      </bottom>
      <diagonal/>
    </border>
    <border>
      <left style="thin">
        <color rgb="FFB59F54"/>
      </left>
      <right style="medium">
        <color theme="0"/>
      </right>
      <top/>
      <bottom style="medium">
        <color rgb="FFB59F54"/>
      </bottom>
      <diagonal/>
    </border>
    <border>
      <left style="medium">
        <color theme="0"/>
      </left>
      <right/>
      <top/>
      <bottom style="medium">
        <color rgb="FFB59F54"/>
      </bottom>
      <diagonal/>
    </border>
    <border>
      <left/>
      <right style="medium">
        <color theme="0"/>
      </right>
      <top/>
      <bottom style="medium">
        <color rgb="FFB59F54"/>
      </bottom>
      <diagonal/>
    </border>
    <border>
      <left style="thin">
        <color rgb="FFB59F54"/>
      </left>
      <right/>
      <top/>
      <bottom style="medium">
        <color rgb="FFB59F54"/>
      </bottom>
      <diagonal/>
    </border>
    <border>
      <left/>
      <right/>
      <top style="medium">
        <color rgb="FFB59F54"/>
      </top>
      <bottom/>
      <diagonal/>
    </border>
    <border>
      <left/>
      <right style="thin">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rgb="FFB59F54"/>
      </left>
      <right style="thin">
        <color rgb="FFB59F54"/>
      </right>
      <top/>
      <bottom style="thin">
        <color rgb="FFB59F54"/>
      </bottom>
      <diagonal/>
    </border>
    <border>
      <left style="thin">
        <color rgb="FFB59F54"/>
      </left>
      <right style="thin">
        <color rgb="FFB59F54"/>
      </right>
      <top/>
      <bottom/>
      <diagonal/>
    </border>
    <border>
      <left style="thin">
        <color rgb="FFB59F54"/>
      </left>
      <right style="thin">
        <color rgb="FFB59F54"/>
      </right>
      <top style="thin">
        <color rgb="FFB59F54"/>
      </top>
      <bottom/>
      <diagonal/>
    </border>
    <border>
      <left style="thin">
        <color theme="0"/>
      </left>
      <right/>
      <top style="thin">
        <color theme="0"/>
      </top>
      <bottom style="medium">
        <color theme="0"/>
      </bottom>
      <diagonal/>
    </border>
    <border>
      <left/>
      <right/>
      <top style="thin">
        <color theme="0"/>
      </top>
      <bottom style="medium">
        <color theme="0"/>
      </bottom>
      <diagonal/>
    </border>
    <border>
      <left style="thin">
        <color theme="0"/>
      </left>
      <right style="thin">
        <color theme="0"/>
      </right>
      <top style="medium">
        <color theme="0"/>
      </top>
      <bottom/>
      <diagonal/>
    </border>
    <border>
      <left style="thin">
        <color rgb="FFB59F54"/>
      </left>
      <right/>
      <top style="thin">
        <color theme="0"/>
      </top>
      <bottom/>
      <diagonal/>
    </border>
    <border>
      <left style="thin">
        <color theme="0"/>
      </left>
      <right style="thin">
        <color theme="0"/>
      </right>
      <top/>
      <bottom/>
      <diagonal/>
    </border>
  </borders>
  <cellStyleXfs count="27">
    <xf numFmtId="0" fontId="0" fillId="0" borderId="0"/>
    <xf numFmtId="0" fontId="2" fillId="0" borderId="0"/>
    <xf numFmtId="0" fontId="1" fillId="0" borderId="0"/>
    <xf numFmtId="0" fontId="18" fillId="0" borderId="0"/>
    <xf numFmtId="0" fontId="1" fillId="0" borderId="0"/>
    <xf numFmtId="43" fontId="1" fillId="0" borderId="0" applyFont="0" applyFill="0" applyBorder="0" applyAlignment="0" applyProtection="0"/>
    <xf numFmtId="0" fontId="2" fillId="0" borderId="0"/>
    <xf numFmtId="0" fontId="2" fillId="0" borderId="0"/>
    <xf numFmtId="0" fontId="1" fillId="0" borderId="0"/>
    <xf numFmtId="0" fontId="18" fillId="0" borderId="0"/>
    <xf numFmtId="0" fontId="35" fillId="0" borderId="11">
      <alignment horizontal="right" wrapText="1"/>
    </xf>
    <xf numFmtId="0" fontId="36" fillId="0" borderId="0">
      <alignment horizontal="center" wrapText="1"/>
    </xf>
    <xf numFmtId="0" fontId="37" fillId="0" borderId="0">
      <alignment horizontal="center" wrapText="1"/>
    </xf>
    <xf numFmtId="167" fontId="37" fillId="8" borderId="10" applyNumberFormat="0" applyFill="0" applyBorder="0">
      <alignment horizontal="center" wrapText="1"/>
    </xf>
    <xf numFmtId="167" fontId="36" fillId="8" borderId="10" applyNumberFormat="0" applyFill="0" applyBorder="0">
      <alignment horizontal="center" wrapText="1"/>
    </xf>
    <xf numFmtId="0" fontId="34" fillId="9" borderId="10" applyNumberFormat="0" applyAlignment="0">
      <alignment horizontal="right"/>
    </xf>
    <xf numFmtId="0" fontId="1" fillId="0" borderId="0"/>
    <xf numFmtId="0" fontId="1" fillId="0" borderId="0"/>
    <xf numFmtId="0" fontId="2" fillId="0" borderId="0"/>
    <xf numFmtId="0" fontId="2" fillId="0" borderId="0"/>
    <xf numFmtId="0" fontId="1" fillId="0" borderId="0"/>
    <xf numFmtId="0" fontId="1" fillId="0" borderId="0"/>
    <xf numFmtId="0" fontId="39" fillId="0" borderId="0" applyNumberFormat="0" applyFill="0" applyBorder="0" applyAlignment="0" applyProtection="0"/>
    <xf numFmtId="9" fontId="1" fillId="0" borderId="0" applyFont="0" applyFill="0" applyBorder="0" applyAlignment="0" applyProtection="0"/>
    <xf numFmtId="0" fontId="45" fillId="0" borderId="0" applyNumberFormat="0" applyFill="0" applyBorder="0" applyAlignment="0" applyProtection="0"/>
    <xf numFmtId="0" fontId="2" fillId="0" borderId="0"/>
    <xf numFmtId="44" fontId="1" fillId="0" borderId="0" applyFont="0" applyFill="0" applyBorder="0" applyAlignment="0" applyProtection="0"/>
  </cellStyleXfs>
  <cellXfs count="443">
    <xf numFmtId="0" fontId="0" fillId="0" borderId="0" xfId="0"/>
    <xf numFmtId="0" fontId="3" fillId="0" borderId="0" xfId="1" applyFont="1"/>
    <xf numFmtId="0" fontId="4" fillId="0" borderId="0" xfId="1" applyFont="1" applyAlignment="1">
      <alignment horizontal="center"/>
    </xf>
    <xf numFmtId="164" fontId="5" fillId="2" borderId="0" xfId="1" applyNumberFormat="1" applyFont="1" applyFill="1" applyAlignment="1">
      <alignment wrapText="1"/>
    </xf>
    <xf numFmtId="0" fontId="6" fillId="3" borderId="0" xfId="1" applyFont="1" applyFill="1" applyAlignment="1">
      <alignment vertical="center"/>
    </xf>
    <xf numFmtId="0" fontId="6" fillId="4" borderId="0" xfId="1" applyFont="1" applyFill="1"/>
    <xf numFmtId="0" fontId="7" fillId="5" borderId="0" xfId="1" applyFont="1" applyFill="1" applyAlignment="1">
      <alignment horizontal="center" vertical="center"/>
    </xf>
    <xf numFmtId="0" fontId="8" fillId="0" borderId="0" xfId="1" applyFont="1" applyAlignment="1">
      <alignment vertical="center"/>
    </xf>
    <xf numFmtId="0" fontId="9" fillId="0" borderId="0" xfId="1" applyFont="1"/>
    <xf numFmtId="0" fontId="10" fillId="0" borderId="0" xfId="1" applyFont="1" applyAlignment="1">
      <alignment horizontal="right" vertical="center" readingOrder="2"/>
    </xf>
    <xf numFmtId="0" fontId="11" fillId="0" borderId="0" xfId="1" applyFont="1" applyAlignment="1">
      <alignment vertical="top"/>
    </xf>
    <xf numFmtId="165" fontId="12" fillId="0" borderId="0" xfId="1" applyNumberFormat="1" applyFont="1" applyAlignment="1">
      <alignment horizontal="right" vertical="center"/>
    </xf>
    <xf numFmtId="165" fontId="12" fillId="0" borderId="0" xfId="1" applyNumberFormat="1" applyFont="1" applyAlignment="1">
      <alignment horizontal="right" vertical="center" readingOrder="1"/>
    </xf>
    <xf numFmtId="165" fontId="15" fillId="0" borderId="1" xfId="1" applyNumberFormat="1" applyFont="1" applyBorder="1" applyAlignment="1">
      <alignment horizontal="right" vertical="center"/>
    </xf>
    <xf numFmtId="165" fontId="15" fillId="0" borderId="2" xfId="1" applyNumberFormat="1" applyFont="1" applyBorder="1" applyAlignment="1">
      <alignment horizontal="right" vertical="center"/>
    </xf>
    <xf numFmtId="0" fontId="3" fillId="0" borderId="0" xfId="1" applyFont="1" applyAlignment="1">
      <alignment vertical="top"/>
    </xf>
    <xf numFmtId="165" fontId="12" fillId="0" borderId="3" xfId="1" applyNumberFormat="1" applyFont="1" applyBorder="1" applyAlignment="1">
      <alignment horizontal="right" vertical="center"/>
    </xf>
    <xf numFmtId="165" fontId="12" fillId="0" borderId="4" xfId="1" applyNumberFormat="1" applyFont="1" applyBorder="1" applyAlignment="1">
      <alignment horizontal="right" vertical="center"/>
    </xf>
    <xf numFmtId="0" fontId="3" fillId="0" borderId="3" xfId="1" applyFont="1" applyBorder="1"/>
    <xf numFmtId="0" fontId="19" fillId="5" borderId="0" xfId="1" applyFont="1" applyFill="1" applyAlignment="1">
      <alignment vertical="center"/>
    </xf>
    <xf numFmtId="0" fontId="3" fillId="0" borderId="0" xfId="1" applyFont="1" applyAlignment="1">
      <alignment horizontal="left"/>
    </xf>
    <xf numFmtId="164" fontId="23" fillId="2" borderId="0" xfId="1" applyNumberFormat="1" applyFont="1" applyFill="1" applyAlignment="1">
      <alignment wrapText="1"/>
    </xf>
    <xf numFmtId="164" fontId="24" fillId="2" borderId="0" xfId="1" applyNumberFormat="1" applyFont="1" applyFill="1" applyAlignment="1">
      <alignment vertical="center" wrapText="1"/>
    </xf>
    <xf numFmtId="164" fontId="25" fillId="2" borderId="0" xfId="1" applyNumberFormat="1" applyFont="1" applyFill="1" applyAlignment="1">
      <alignment vertical="center" wrapText="1"/>
    </xf>
    <xf numFmtId="0" fontId="27" fillId="0" borderId="0" xfId="1" applyFont="1"/>
    <xf numFmtId="0" fontId="28" fillId="0" borderId="0" xfId="1" applyFont="1" applyAlignment="1">
      <alignment vertical="center"/>
    </xf>
    <xf numFmtId="164" fontId="23" fillId="2" borderId="0" xfId="1" applyNumberFormat="1" applyFont="1" applyFill="1" applyAlignment="1">
      <alignment horizontal="right" wrapText="1"/>
    </xf>
    <xf numFmtId="0" fontId="30" fillId="5" borderId="7" xfId="1" applyFont="1" applyFill="1" applyBorder="1" applyAlignment="1">
      <alignment horizontal="right" vertical="center"/>
    </xf>
    <xf numFmtId="0" fontId="31" fillId="5" borderId="7" xfId="1" applyFont="1" applyFill="1" applyBorder="1" applyAlignment="1">
      <alignment vertical="center"/>
    </xf>
    <xf numFmtId="0" fontId="22" fillId="5" borderId="7" xfId="1" applyFont="1" applyFill="1" applyBorder="1" applyAlignment="1">
      <alignment horizontal="left" vertical="center"/>
    </xf>
    <xf numFmtId="0" fontId="19" fillId="6" borderId="5" xfId="3" applyFont="1" applyFill="1" applyBorder="1" applyAlignment="1">
      <alignment horizontal="right" vertical="center" wrapText="1"/>
    </xf>
    <xf numFmtId="0" fontId="13" fillId="0" borderId="8" xfId="1" applyFont="1" applyBorder="1" applyAlignment="1">
      <alignment horizontal="right" vertical="center" wrapText="1" readingOrder="2"/>
    </xf>
    <xf numFmtId="0" fontId="17" fillId="0" borderId="8" xfId="1" applyFont="1" applyBorder="1" applyAlignment="1">
      <alignment horizontal="left" vertical="center" wrapText="1" readingOrder="2"/>
    </xf>
    <xf numFmtId="0" fontId="16" fillId="0" borderId="6" xfId="1" applyFont="1" applyBorder="1" applyAlignment="1">
      <alignment horizontal="right" vertical="center" wrapText="1" readingOrder="2"/>
    </xf>
    <xf numFmtId="0" fontId="14" fillId="0" borderId="6" xfId="1" applyFont="1" applyBorder="1" applyAlignment="1">
      <alignment horizontal="left" vertical="center" wrapText="1" readingOrder="2"/>
    </xf>
    <xf numFmtId="0" fontId="3" fillId="7" borderId="0" xfId="1" applyFont="1" applyFill="1"/>
    <xf numFmtId="0" fontId="41" fillId="0" borderId="0" xfId="21" applyFont="1" applyAlignment="1">
      <alignment wrapText="1"/>
    </xf>
    <xf numFmtId="0" fontId="42" fillId="0" borderId="0" xfId="21" applyFont="1"/>
    <xf numFmtId="0" fontId="43" fillId="0" borderId="0" xfId="21" applyFont="1" applyAlignment="1">
      <alignment wrapText="1"/>
    </xf>
    <xf numFmtId="0" fontId="33" fillId="7" borderId="0" xfId="1" applyFont="1" applyFill="1" applyAlignment="1">
      <alignment horizontal="centerContinuous" vertical="center"/>
    </xf>
    <xf numFmtId="0" fontId="40" fillId="7" borderId="0" xfId="3" applyFont="1" applyFill="1" applyAlignment="1">
      <alignment horizontal="centerContinuous" vertical="center" wrapText="1" readingOrder="2"/>
    </xf>
    <xf numFmtId="0" fontId="2" fillId="0" borderId="0" xfId="18"/>
    <xf numFmtId="0" fontId="3" fillId="0" borderId="0" xfId="19" applyFont="1"/>
    <xf numFmtId="0" fontId="46" fillId="0" borderId="0" xfId="18" applyFont="1" applyAlignment="1">
      <alignment horizontal="centerContinuous"/>
    </xf>
    <xf numFmtId="0" fontId="47" fillId="0" borderId="0" xfId="18" applyFont="1" applyAlignment="1">
      <alignment horizontal="right" indent="20"/>
    </xf>
    <xf numFmtId="0" fontId="48" fillId="0" borderId="0" xfId="18" applyFont="1" applyAlignment="1">
      <alignment horizontal="centerContinuous"/>
    </xf>
    <xf numFmtId="0" fontId="47" fillId="7" borderId="0" xfId="18" applyFont="1" applyFill="1" applyAlignment="1">
      <alignment horizontal="centerContinuous"/>
    </xf>
    <xf numFmtId="0" fontId="2" fillId="7" borderId="0" xfId="18" applyFill="1"/>
    <xf numFmtId="0" fontId="2" fillId="5" borderId="0" xfId="18" applyFill="1"/>
    <xf numFmtId="0" fontId="2" fillId="4" borderId="0" xfId="18" applyFill="1"/>
    <xf numFmtId="0" fontId="2" fillId="3" borderId="0" xfId="18" applyFill="1"/>
    <xf numFmtId="0" fontId="49" fillId="0" borderId="12" xfId="24" applyFont="1" applyBorder="1" applyAlignment="1">
      <alignment horizontal="center" vertical="center" wrapText="1"/>
    </xf>
    <xf numFmtId="0" fontId="46" fillId="0" borderId="0" xfId="18" applyFont="1" applyAlignment="1">
      <alignment horizontal="right" indent="26"/>
    </xf>
    <xf numFmtId="0" fontId="50" fillId="0" borderId="12" xfId="24" applyFont="1" applyBorder="1" applyAlignment="1">
      <alignment horizontal="center" vertical="center" wrapText="1"/>
    </xf>
    <xf numFmtId="0" fontId="50" fillId="0" borderId="12" xfId="24" quotePrefix="1" applyFont="1" applyBorder="1" applyAlignment="1">
      <alignment horizontal="center" vertical="center" wrapText="1"/>
    </xf>
    <xf numFmtId="0" fontId="40" fillId="0" borderId="0" xfId="0" applyFont="1" applyAlignment="1">
      <alignment horizontal="centerContinuous" vertical="center"/>
    </xf>
    <xf numFmtId="0" fontId="33" fillId="0" borderId="0" xfId="1" applyFont="1" applyAlignment="1">
      <alignment horizontal="centerContinuous" vertical="center"/>
    </xf>
    <xf numFmtId="0" fontId="44" fillId="0" borderId="0" xfId="0" applyFont="1" applyAlignment="1">
      <alignment horizontal="centerContinuous" vertical="center"/>
    </xf>
    <xf numFmtId="0" fontId="1" fillId="0" borderId="0" xfId="0" applyFont="1"/>
    <xf numFmtId="0" fontId="1" fillId="11" borderId="0" xfId="0" applyFont="1" applyFill="1"/>
    <xf numFmtId="0" fontId="51" fillId="0" borderId="0" xfId="1" applyFont="1" applyAlignment="1">
      <alignment horizontal="centerContinuous" vertical="center"/>
    </xf>
    <xf numFmtId="0" fontId="38" fillId="0" borderId="0" xfId="1" applyFont="1" applyAlignment="1">
      <alignment horizontal="centerContinuous" vertical="center" wrapText="1"/>
    </xf>
    <xf numFmtId="0" fontId="52" fillId="0" borderId="0" xfId="0" applyFont="1" applyAlignment="1">
      <alignment horizontal="center" vertical="center" readingOrder="1"/>
    </xf>
    <xf numFmtId="0" fontId="53" fillId="0" borderId="0" xfId="0" applyFont="1" applyAlignment="1">
      <alignment horizontal="center" vertical="center" readingOrder="1"/>
    </xf>
    <xf numFmtId="0" fontId="33" fillId="0" borderId="0" xfId="1" applyFont="1" applyAlignment="1">
      <alignment horizontal="centerContinuous" vertical="center" wrapText="1"/>
    </xf>
    <xf numFmtId="0" fontId="33" fillId="7" borderId="0" xfId="1" applyFont="1" applyFill="1" applyAlignment="1">
      <alignment horizontal="centerContinuous" vertical="center" wrapText="1"/>
    </xf>
    <xf numFmtId="0" fontId="54" fillId="0" borderId="0" xfId="1" applyFont="1" applyAlignment="1">
      <alignment horizontal="right" vertical="center"/>
    </xf>
    <xf numFmtId="0" fontId="55" fillId="0" borderId="0" xfId="1" applyFont="1" applyAlignment="1">
      <alignment horizontal="right" vertical="center"/>
    </xf>
    <xf numFmtId="0" fontId="56" fillId="0" borderId="0" xfId="1" applyFont="1" applyAlignment="1">
      <alignment horizontal="left" vertical="center"/>
    </xf>
    <xf numFmtId="0" fontId="57" fillId="0" borderId="0" xfId="0" applyFont="1"/>
    <xf numFmtId="0" fontId="1" fillId="7" borderId="0" xfId="1" applyFont="1" applyFill="1" applyAlignment="1">
      <alignment horizontal="right" vertical="center"/>
    </xf>
    <xf numFmtId="0" fontId="58" fillId="0" borderId="0" xfId="0" applyFont="1" applyAlignment="1">
      <alignment vertical="center"/>
    </xf>
    <xf numFmtId="0" fontId="1" fillId="0" borderId="0" xfId="1" applyFont="1" applyAlignment="1">
      <alignment horizontal="justify" vertical="top" wrapText="1"/>
    </xf>
    <xf numFmtId="0" fontId="59" fillId="0" borderId="0" xfId="0" applyFont="1" applyAlignment="1">
      <alignment horizontal="left" vertical="top" wrapText="1"/>
    </xf>
    <xf numFmtId="0" fontId="44" fillId="0" borderId="0" xfId="1" applyFont="1" applyAlignment="1">
      <alignment horizontal="right" vertical="center"/>
    </xf>
    <xf numFmtId="0" fontId="60" fillId="0" borderId="0" xfId="0" applyFont="1" applyAlignment="1">
      <alignment vertical="center"/>
    </xf>
    <xf numFmtId="0" fontId="44" fillId="7" borderId="0" xfId="1" applyFont="1" applyFill="1" applyAlignment="1">
      <alignment horizontal="right" vertical="center"/>
    </xf>
    <xf numFmtId="0" fontId="59" fillId="0" borderId="0" xfId="0" applyFont="1" applyAlignment="1">
      <alignment vertical="center"/>
    </xf>
    <xf numFmtId="0" fontId="50" fillId="7" borderId="0" xfId="1" applyFont="1" applyFill="1" applyAlignment="1">
      <alignment horizontal="right" vertical="center"/>
    </xf>
    <xf numFmtId="0" fontId="61" fillId="7" borderId="0" xfId="1" applyFont="1" applyFill="1" applyAlignment="1">
      <alignment horizontal="right" vertical="center"/>
    </xf>
    <xf numFmtId="0" fontId="61" fillId="0" borderId="0" xfId="0" applyFont="1" applyAlignment="1">
      <alignment vertical="center"/>
    </xf>
    <xf numFmtId="0" fontId="59" fillId="7" borderId="0" xfId="1" applyFont="1" applyFill="1" applyAlignment="1">
      <alignment horizontal="right" vertical="top" wrapText="1"/>
    </xf>
    <xf numFmtId="0" fontId="60" fillId="7" borderId="0" xfId="1" applyFont="1" applyFill="1" applyAlignment="1">
      <alignment horizontal="right" vertical="top"/>
    </xf>
    <xf numFmtId="0" fontId="60" fillId="0" borderId="0" xfId="0" applyFont="1" applyAlignment="1">
      <alignment vertical="top" wrapText="1"/>
    </xf>
    <xf numFmtId="0" fontId="41" fillId="0" borderId="0" xfId="0" applyFont="1" applyAlignment="1">
      <alignment horizontal="justify" vertical="center"/>
    </xf>
    <xf numFmtId="0" fontId="62" fillId="0" borderId="0" xfId="0" applyFont="1" applyAlignment="1">
      <alignment vertical="center"/>
    </xf>
    <xf numFmtId="0" fontId="0" fillId="0" borderId="0" xfId="1" applyFont="1" applyAlignment="1">
      <alignment horizontal="right" vertical="top" wrapText="1"/>
    </xf>
    <xf numFmtId="0" fontId="66" fillId="5" borderId="37" xfId="19" applyFont="1" applyFill="1" applyBorder="1" applyAlignment="1">
      <alignment horizontal="right" vertical="center"/>
    </xf>
    <xf numFmtId="0" fontId="67" fillId="5" borderId="9" xfId="19" applyFont="1" applyFill="1" applyBorder="1" applyAlignment="1">
      <alignment horizontal="center" vertical="center"/>
    </xf>
    <xf numFmtId="0" fontId="68" fillId="5" borderId="38" xfId="19" applyFont="1" applyFill="1" applyBorder="1" applyAlignment="1">
      <alignment horizontal="left" vertical="center"/>
    </xf>
    <xf numFmtId="0" fontId="60" fillId="0" borderId="38" xfId="0" applyFont="1" applyBorder="1" applyAlignment="1">
      <alignment horizontal="left" vertical="center" wrapText="1"/>
    </xf>
    <xf numFmtId="0" fontId="69" fillId="0" borderId="0" xfId="19" applyFont="1"/>
    <xf numFmtId="0" fontId="1" fillId="0" borderId="0" xfId="21"/>
    <xf numFmtId="0" fontId="45" fillId="0" borderId="0" xfId="24" applyBorder="1" applyAlignment="1">
      <alignment horizontal="center" vertical="center" wrapText="1"/>
    </xf>
    <xf numFmtId="0" fontId="44" fillId="0" borderId="39" xfId="19" applyFont="1" applyBorder="1" applyAlignment="1">
      <alignment horizontal="right" vertical="center" wrapText="1"/>
    </xf>
    <xf numFmtId="0" fontId="70" fillId="0" borderId="0" xfId="19" applyFont="1" applyAlignment="1">
      <alignment horizontal="right" vertical="center"/>
    </xf>
    <xf numFmtId="0" fontId="1" fillId="0" borderId="0" xfId="0" applyFont="1" applyAlignment="1">
      <alignment horizontal="justify" vertical="top" wrapText="1" readingOrder="2"/>
    </xf>
    <xf numFmtId="0" fontId="71" fillId="0" borderId="0" xfId="0" applyFont="1" applyAlignment="1">
      <alignment vertical="top" wrapText="1"/>
    </xf>
    <xf numFmtId="0" fontId="72" fillId="7" borderId="0" xfId="6" applyFont="1" applyFill="1" applyAlignment="1">
      <alignment horizontal="right" vertical="center"/>
    </xf>
    <xf numFmtId="0" fontId="73" fillId="0" borderId="0" xfId="0" applyFont="1" applyAlignment="1">
      <alignment horizontal="left" vertical="center"/>
    </xf>
    <xf numFmtId="0" fontId="1" fillId="0" borderId="0" xfId="0" applyFont="1" applyAlignment="1">
      <alignment horizontal="right" vertical="top" wrapText="1"/>
    </xf>
    <xf numFmtId="0" fontId="1" fillId="0" borderId="0" xfId="0" applyFont="1" applyAlignment="1">
      <alignment horizontal="right" vertical="center" wrapText="1"/>
    </xf>
    <xf numFmtId="0" fontId="71" fillId="0" borderId="0" xfId="0" applyFont="1" applyAlignment="1">
      <alignment horizontal="left" vertical="top" wrapText="1"/>
    </xf>
    <xf numFmtId="0" fontId="1" fillId="0" borderId="0" xfId="0" applyFont="1" applyAlignment="1">
      <alignment wrapText="1"/>
    </xf>
    <xf numFmtId="0" fontId="1" fillId="7" borderId="0" xfId="6" applyFont="1" applyFill="1" applyAlignment="1">
      <alignment horizontal="right" vertical="center"/>
    </xf>
    <xf numFmtId="0" fontId="73" fillId="0" borderId="0" xfId="0" applyFont="1" applyAlignment="1">
      <alignment vertical="center"/>
    </xf>
    <xf numFmtId="0" fontId="72" fillId="0" borderId="0" xfId="6" applyFont="1" applyAlignment="1">
      <alignment horizontal="right" vertical="center"/>
    </xf>
    <xf numFmtId="0" fontId="1" fillId="0" borderId="0" xfId="0" applyFont="1" applyAlignment="1">
      <alignment horizontal="right" vertical="top" wrapText="1" readingOrder="2"/>
    </xf>
    <xf numFmtId="0" fontId="1" fillId="0" borderId="0" xfId="0" applyFont="1" applyAlignment="1">
      <alignment horizontal="right" vertical="center" wrapText="1" readingOrder="2"/>
    </xf>
    <xf numFmtId="0" fontId="74" fillId="0" borderId="0" xfId="1" applyFont="1" applyAlignment="1">
      <alignment horizontal="centerContinuous" vertical="center" wrapText="1"/>
    </xf>
    <xf numFmtId="0" fontId="72" fillId="0" borderId="0" xfId="6" applyFont="1" applyAlignment="1">
      <alignment horizontal="right" vertical="center" wrapText="1"/>
    </xf>
    <xf numFmtId="0" fontId="64" fillId="0" borderId="0" xfId="1" applyFont="1" applyAlignment="1">
      <alignment horizontal="centerContinuous" vertical="top" wrapText="1"/>
    </xf>
    <xf numFmtId="0" fontId="75" fillId="0" borderId="0" xfId="1" applyFont="1" applyAlignment="1">
      <alignment horizontal="centerContinuous" vertical="center" wrapText="1"/>
    </xf>
    <xf numFmtId="0" fontId="63" fillId="0" borderId="0" xfId="1" applyFont="1" applyAlignment="1">
      <alignment horizontal="centerContinuous" vertical="top" wrapText="1"/>
    </xf>
    <xf numFmtId="0" fontId="1" fillId="0" borderId="0" xfId="0" applyFont="1" applyAlignment="1">
      <alignment vertical="top" wrapText="1"/>
    </xf>
    <xf numFmtId="0" fontId="78" fillId="0" borderId="0" xfId="1" applyFont="1" applyAlignment="1">
      <alignment horizontal="center"/>
    </xf>
    <xf numFmtId="164" fontId="79" fillId="2" borderId="20" xfId="1" applyNumberFormat="1" applyFont="1" applyFill="1" applyBorder="1" applyAlignment="1">
      <alignment wrapText="1"/>
    </xf>
    <xf numFmtId="164" fontId="80" fillId="2" borderId="0" xfId="1" applyNumberFormat="1" applyFont="1" applyFill="1" applyAlignment="1">
      <alignment vertical="center" wrapText="1"/>
    </xf>
    <xf numFmtId="164" fontId="78" fillId="2" borderId="0" xfId="1" applyNumberFormat="1" applyFont="1" applyFill="1" applyAlignment="1">
      <alignment vertical="center" wrapText="1"/>
    </xf>
    <xf numFmtId="164" fontId="78" fillId="2" borderId="32" xfId="1" applyNumberFormat="1" applyFont="1" applyFill="1" applyBorder="1" applyAlignment="1">
      <alignment vertical="center" wrapText="1"/>
    </xf>
    <xf numFmtId="0" fontId="69" fillId="0" borderId="0" xfId="1" applyFont="1" applyAlignment="1">
      <alignment horizontal="left"/>
    </xf>
    <xf numFmtId="0" fontId="69" fillId="0" borderId="0" xfId="1" applyFont="1"/>
    <xf numFmtId="0" fontId="80" fillId="10" borderId="0" xfId="6" applyFont="1" applyFill="1" applyAlignment="1">
      <alignment horizontal="centerContinuous"/>
    </xf>
    <xf numFmtId="165" fontId="81" fillId="0" borderId="0" xfId="1" applyNumberFormat="1" applyFont="1" applyAlignment="1">
      <alignment horizontal="right" vertical="center"/>
    </xf>
    <xf numFmtId="0" fontId="82" fillId="0" borderId="0" xfId="1" applyFont="1" applyAlignment="1">
      <alignment vertical="top"/>
    </xf>
    <xf numFmtId="0" fontId="83" fillId="0" borderId="0" xfId="1" applyFont="1" applyAlignment="1">
      <alignment horizontal="right" vertical="center" wrapText="1" readingOrder="2"/>
    </xf>
    <xf numFmtId="165" fontId="84" fillId="0" borderId="0" xfId="1" applyNumberFormat="1" applyFont="1" applyAlignment="1">
      <alignment horizontal="right" vertical="center"/>
    </xf>
    <xf numFmtId="165" fontId="84" fillId="0" borderId="0" xfId="1" applyNumberFormat="1" applyFont="1" applyAlignment="1">
      <alignment horizontal="right" vertical="center" readingOrder="1"/>
    </xf>
    <xf numFmtId="0" fontId="69" fillId="0" borderId="0" xfId="1" applyFont="1" applyAlignment="1">
      <alignment vertical="top"/>
    </xf>
    <xf numFmtId="165" fontId="84" fillId="0" borderId="1" xfId="1" applyNumberFormat="1" applyFont="1" applyBorder="1" applyAlignment="1">
      <alignment horizontal="right" vertical="center"/>
    </xf>
    <xf numFmtId="0" fontId="85" fillId="5" borderId="0" xfId="1" applyFont="1" applyFill="1" applyAlignment="1">
      <alignment horizontal="center" vertical="center"/>
    </xf>
    <xf numFmtId="0" fontId="86" fillId="4" borderId="0" xfId="1" applyFont="1" applyFill="1"/>
    <xf numFmtId="0" fontId="86" fillId="3" borderId="0" xfId="1" applyFont="1" applyFill="1" applyAlignment="1">
      <alignment vertical="center"/>
    </xf>
    <xf numFmtId="0" fontId="69" fillId="0" borderId="5" xfId="1" applyFont="1" applyBorder="1"/>
    <xf numFmtId="0" fontId="76" fillId="4" borderId="14" xfId="1" applyFont="1" applyFill="1" applyBorder="1" applyAlignment="1">
      <alignment horizontal="centerContinuous"/>
    </xf>
    <xf numFmtId="0" fontId="69" fillId="0" borderId="0" xfId="1" applyFont="1" applyAlignment="1">
      <alignment horizontal="centerContinuous" vertical="center"/>
    </xf>
    <xf numFmtId="0" fontId="87" fillId="0" borderId="0" xfId="1" applyFont="1" applyAlignment="1">
      <alignment horizontal="centerContinuous" vertical="center" wrapText="1"/>
    </xf>
    <xf numFmtId="0" fontId="44" fillId="7" borderId="0" xfId="3" applyFont="1" applyFill="1" applyAlignment="1">
      <alignment horizontal="centerContinuous" vertical="center" wrapText="1" readingOrder="2"/>
    </xf>
    <xf numFmtId="0" fontId="87" fillId="0" borderId="0" xfId="1" applyFont="1" applyAlignment="1">
      <alignment horizontal="centerContinuous" vertical="center"/>
    </xf>
    <xf numFmtId="0" fontId="0" fillId="0" borderId="0" xfId="0" applyAlignment="1">
      <alignment horizontal="centerContinuous" vertical="center"/>
    </xf>
    <xf numFmtId="0" fontId="87" fillId="7" borderId="0" xfId="1" applyFont="1" applyFill="1" applyAlignment="1">
      <alignment horizontal="centerContinuous" vertical="center"/>
    </xf>
    <xf numFmtId="0" fontId="87" fillId="7" borderId="0" xfId="1" applyFont="1" applyFill="1" applyAlignment="1">
      <alignment horizontal="centerContinuous" vertical="center" wrapText="1"/>
    </xf>
    <xf numFmtId="0" fontId="76" fillId="4" borderId="0" xfId="1" applyFont="1" applyFill="1" applyAlignment="1">
      <alignment horizontal="centerContinuous" vertical="top" wrapText="1"/>
    </xf>
    <xf numFmtId="0" fontId="64" fillId="5" borderId="42" xfId="1" applyFont="1" applyFill="1" applyBorder="1" applyAlignment="1">
      <alignment vertical="center"/>
    </xf>
    <xf numFmtId="0" fontId="64" fillId="5" borderId="42" xfId="1" applyFont="1" applyFill="1" applyBorder="1" applyAlignment="1">
      <alignment horizontal="right" vertical="center"/>
    </xf>
    <xf numFmtId="0" fontId="64" fillId="6" borderId="42" xfId="3" applyFont="1" applyFill="1" applyBorder="1" applyAlignment="1">
      <alignment horizontal="right" vertical="center" wrapText="1"/>
    </xf>
    <xf numFmtId="0" fontId="88" fillId="0" borderId="0" xfId="1" applyFont="1" applyAlignment="1">
      <alignment horizontal="right" vertical="center" readingOrder="2"/>
    </xf>
    <xf numFmtId="0" fontId="89" fillId="0" borderId="0" xfId="1" applyFont="1"/>
    <xf numFmtId="0" fontId="32" fillId="0" borderId="0" xfId="1" applyFont="1" applyAlignment="1">
      <alignment vertical="center"/>
    </xf>
    <xf numFmtId="0" fontId="32" fillId="0" borderId="0" xfId="1" applyFont="1"/>
    <xf numFmtId="0" fontId="58" fillId="0" borderId="20" xfId="1" applyFont="1" applyBorder="1" applyAlignment="1">
      <alignment horizontal="right" vertical="center" wrapText="1" readingOrder="2"/>
    </xf>
    <xf numFmtId="165" fontId="58" fillId="0" borderId="32" xfId="1" applyNumberFormat="1" applyFont="1" applyBorder="1" applyAlignment="1">
      <alignment horizontal="left" vertical="center"/>
    </xf>
    <xf numFmtId="165" fontId="60" fillId="0" borderId="0" xfId="1" applyNumberFormat="1" applyFont="1" applyAlignment="1">
      <alignment horizontal="left" vertical="center" indent="4"/>
    </xf>
    <xf numFmtId="0" fontId="59" fillId="0" borderId="0" xfId="1" applyFont="1" applyAlignment="1">
      <alignment horizontal="right" vertical="center" wrapText="1" indent="3" readingOrder="2"/>
    </xf>
    <xf numFmtId="0" fontId="59" fillId="0" borderId="1" xfId="1" applyFont="1" applyBorder="1" applyAlignment="1">
      <alignment horizontal="right" vertical="center" wrapText="1" indent="3" readingOrder="2"/>
    </xf>
    <xf numFmtId="0" fontId="58" fillId="0" borderId="0" xfId="1" applyFont="1" applyAlignment="1">
      <alignment horizontal="right" vertical="center" wrapText="1" readingOrder="2"/>
    </xf>
    <xf numFmtId="165" fontId="58" fillId="0" borderId="0" xfId="1" applyNumberFormat="1" applyFont="1" applyAlignment="1">
      <alignment horizontal="left" vertical="center"/>
    </xf>
    <xf numFmtId="165" fontId="60" fillId="0" borderId="1" xfId="1" applyNumberFormat="1" applyFont="1" applyBorder="1" applyAlignment="1">
      <alignment horizontal="left" vertical="center" indent="4"/>
    </xf>
    <xf numFmtId="0" fontId="78" fillId="0" borderId="0" xfId="1" applyFont="1"/>
    <xf numFmtId="164" fontId="79" fillId="2" borderId="20" xfId="1" applyNumberFormat="1" applyFont="1" applyFill="1" applyBorder="1" applyAlignment="1">
      <alignment horizontal="right" wrapText="1"/>
    </xf>
    <xf numFmtId="0" fontId="64" fillId="5" borderId="64" xfId="1" applyFont="1" applyFill="1" applyBorder="1" applyAlignment="1">
      <alignment horizontal="left" vertical="center"/>
    </xf>
    <xf numFmtId="0" fontId="81" fillId="0" borderId="22" xfId="1" applyFont="1" applyBorder="1" applyAlignment="1">
      <alignment vertical="top"/>
    </xf>
    <xf numFmtId="0" fontId="84" fillId="0" borderId="22" xfId="1" applyFont="1" applyBorder="1" applyAlignment="1">
      <alignment vertical="top"/>
    </xf>
    <xf numFmtId="0" fontId="84" fillId="0" borderId="50" xfId="1" applyFont="1" applyBorder="1" applyAlignment="1">
      <alignment vertical="top"/>
    </xf>
    <xf numFmtId="0" fontId="1" fillId="0" borderId="0" xfId="2"/>
    <xf numFmtId="0" fontId="88" fillId="0" borderId="32" xfId="1" applyFont="1" applyBorder="1" applyAlignment="1">
      <alignment vertical="center"/>
    </xf>
    <xf numFmtId="0" fontId="44" fillId="10" borderId="31" xfId="3" applyFont="1" applyFill="1" applyBorder="1" applyAlignment="1">
      <alignment horizontal="right" vertical="center" wrapText="1"/>
    </xf>
    <xf numFmtId="0" fontId="69" fillId="0" borderId="9" xfId="1" applyFont="1" applyBorder="1"/>
    <xf numFmtId="0" fontId="60" fillId="10" borderId="36" xfId="3" applyFont="1" applyFill="1" applyBorder="1" applyAlignment="1">
      <alignment horizontal="right" vertical="center" wrapText="1"/>
    </xf>
    <xf numFmtId="0" fontId="69" fillId="10" borderId="0" xfId="1" applyFont="1" applyFill="1"/>
    <xf numFmtId="0" fontId="65" fillId="4" borderId="0" xfId="1" applyFont="1" applyFill="1" applyAlignment="1">
      <alignment horizontal="centerContinuous" vertical="top"/>
    </xf>
    <xf numFmtId="0" fontId="64" fillId="5" borderId="64" xfId="1" applyFont="1" applyFill="1" applyBorder="1" applyAlignment="1">
      <alignment horizontal="right" vertical="center"/>
    </xf>
    <xf numFmtId="0" fontId="64" fillId="5" borderId="64" xfId="1" applyFont="1" applyFill="1" applyBorder="1" applyAlignment="1">
      <alignment vertical="center"/>
    </xf>
    <xf numFmtId="0" fontId="64" fillId="6" borderId="42" xfId="3" applyFont="1" applyFill="1" applyBorder="1" applyAlignment="1">
      <alignment horizontal="centerContinuous" vertical="center"/>
    </xf>
    <xf numFmtId="0" fontId="77" fillId="4" borderId="0" xfId="1" applyFont="1" applyFill="1" applyAlignment="1">
      <alignment horizontal="centerContinuous"/>
    </xf>
    <xf numFmtId="0" fontId="76" fillId="4" borderId="0" xfId="1" applyFont="1" applyFill="1" applyAlignment="1">
      <alignment horizontal="centerContinuous"/>
    </xf>
    <xf numFmtId="0" fontId="76" fillId="4" borderId="0" xfId="1" applyFont="1" applyFill="1" applyAlignment="1">
      <alignment horizontal="centerContinuous" vertical="top"/>
    </xf>
    <xf numFmtId="0" fontId="58" fillId="0" borderId="67" xfId="1" applyFont="1" applyBorder="1" applyAlignment="1">
      <alignment horizontal="right" vertical="center" wrapText="1" readingOrder="2"/>
    </xf>
    <xf numFmtId="0" fontId="59" fillId="0" borderId="67" xfId="1" applyFont="1" applyBorder="1" applyAlignment="1">
      <alignment horizontal="right" vertical="center" wrapText="1" indent="2" readingOrder="2"/>
    </xf>
    <xf numFmtId="0" fontId="59" fillId="0" borderId="66" xfId="1" applyFont="1" applyBorder="1" applyAlignment="1">
      <alignment horizontal="right" vertical="center" wrapText="1" indent="2" readingOrder="2"/>
    </xf>
    <xf numFmtId="0" fontId="58" fillId="0" borderId="67" xfId="1" applyFont="1" applyBorder="1" applyAlignment="1">
      <alignment horizontal="left" vertical="center" wrapText="1" readingOrder="2"/>
    </xf>
    <xf numFmtId="0" fontId="58" fillId="0" borderId="68" xfId="1" applyFont="1" applyBorder="1" applyAlignment="1">
      <alignment horizontal="left" vertical="center" wrapText="1" readingOrder="2"/>
    </xf>
    <xf numFmtId="0" fontId="69" fillId="0" borderId="67" xfId="1" applyFont="1" applyBorder="1" applyAlignment="1">
      <alignment horizontal="left" vertical="top" indent="2"/>
    </xf>
    <xf numFmtId="0" fontId="69" fillId="0" borderId="66" xfId="1" applyFont="1" applyBorder="1" applyAlignment="1">
      <alignment horizontal="left" vertical="top" indent="2"/>
    </xf>
    <xf numFmtId="0" fontId="88" fillId="0" borderId="20" xfId="1" applyFont="1" applyBorder="1" applyAlignment="1">
      <alignment horizontal="right" vertical="center" readingOrder="2"/>
    </xf>
    <xf numFmtId="164" fontId="79" fillId="2" borderId="0" xfId="1" applyNumberFormat="1" applyFont="1" applyFill="1" applyAlignment="1">
      <alignment horizontal="right" wrapText="1"/>
    </xf>
    <xf numFmtId="165" fontId="84" fillId="0" borderId="0" xfId="1" applyNumberFormat="1" applyFont="1" applyAlignment="1">
      <alignment vertical="center" readingOrder="2"/>
    </xf>
    <xf numFmtId="166" fontId="81" fillId="0" borderId="9" xfId="1" applyNumberFormat="1" applyFont="1" applyBorder="1" applyAlignment="1">
      <alignment horizontal="right" vertical="center"/>
    </xf>
    <xf numFmtId="2" fontId="60" fillId="0" borderId="0" xfId="0" applyNumberFormat="1" applyFont="1" applyAlignment="1" applyProtection="1">
      <alignment horizontal="right" vertical="center"/>
      <protection locked="0"/>
    </xf>
    <xf numFmtId="2" fontId="60" fillId="0" borderId="5" xfId="0" applyNumberFormat="1" applyFont="1" applyBorder="1" applyAlignment="1" applyProtection="1">
      <alignment horizontal="right" vertical="center"/>
      <protection locked="0"/>
    </xf>
    <xf numFmtId="2" fontId="60" fillId="0" borderId="1" xfId="0" applyNumberFormat="1" applyFont="1" applyBorder="1" applyAlignment="1" applyProtection="1">
      <alignment horizontal="right" vertical="center"/>
      <protection locked="0"/>
    </xf>
    <xf numFmtId="2" fontId="60" fillId="0" borderId="55" xfId="0" applyNumberFormat="1" applyFont="1" applyBorder="1" applyAlignment="1" applyProtection="1">
      <alignment horizontal="right" vertical="center"/>
      <protection locked="0"/>
    </xf>
    <xf numFmtId="0" fontId="76" fillId="4" borderId="14" xfId="1" applyFont="1" applyFill="1" applyBorder="1" applyAlignment="1">
      <alignment horizontal="centerContinuous" vertical="center" wrapText="1"/>
    </xf>
    <xf numFmtId="0" fontId="76" fillId="4" borderId="14" xfId="1" applyFont="1" applyFill="1" applyBorder="1" applyAlignment="1">
      <alignment horizontal="centerContinuous" wrapText="1"/>
    </xf>
    <xf numFmtId="0" fontId="64" fillId="5" borderId="62" xfId="1" applyFont="1" applyFill="1" applyBorder="1" applyAlignment="1">
      <alignment horizontal="right" vertical="center"/>
    </xf>
    <xf numFmtId="0" fontId="64" fillId="5" borderId="63" xfId="1" applyFont="1" applyFill="1" applyBorder="1" applyAlignment="1">
      <alignment vertical="center"/>
    </xf>
    <xf numFmtId="0" fontId="58" fillId="0" borderId="41" xfId="1" applyFont="1" applyBorder="1" applyAlignment="1">
      <alignment horizontal="left" vertical="center" wrapText="1" readingOrder="1"/>
    </xf>
    <xf numFmtId="0" fontId="59" fillId="0" borderId="41" xfId="1" applyFont="1" applyBorder="1" applyAlignment="1">
      <alignment horizontal="left" vertical="center" wrapText="1" indent="2" readingOrder="1"/>
    </xf>
    <xf numFmtId="0" fontId="58" fillId="0" borderId="44" xfId="1" applyFont="1" applyBorder="1" applyAlignment="1">
      <alignment horizontal="left" vertical="center" wrapText="1" readingOrder="1"/>
    </xf>
    <xf numFmtId="0" fontId="59" fillId="0" borderId="56" xfId="1" applyFont="1" applyBorder="1" applyAlignment="1">
      <alignment horizontal="left" vertical="center" wrapText="1" indent="2" readingOrder="1"/>
    </xf>
    <xf numFmtId="0" fontId="58" fillId="0" borderId="40" xfId="1" applyFont="1" applyBorder="1" applyAlignment="1">
      <alignment horizontal="right" vertical="center" wrapText="1" readingOrder="2"/>
    </xf>
    <xf numFmtId="0" fontId="59" fillId="0" borderId="40" xfId="1" applyFont="1" applyBorder="1" applyAlignment="1">
      <alignment horizontal="right" vertical="center" wrapText="1" indent="2" readingOrder="2"/>
    </xf>
    <xf numFmtId="0" fontId="58" fillId="0" borderId="43" xfId="1" applyFont="1" applyBorder="1" applyAlignment="1">
      <alignment horizontal="right" vertical="center" wrapText="1" readingOrder="2"/>
    </xf>
    <xf numFmtId="0" fontId="59" fillId="0" borderId="54" xfId="1" applyFont="1" applyBorder="1" applyAlignment="1">
      <alignment horizontal="right" vertical="center" wrapText="1" indent="2" readingOrder="2"/>
    </xf>
    <xf numFmtId="0" fontId="90" fillId="0" borderId="0" xfId="1" applyFont="1" applyAlignment="1">
      <alignment horizontal="centerContinuous" vertical="center"/>
    </xf>
    <xf numFmtId="0" fontId="69" fillId="7" borderId="0" xfId="1" applyFont="1" applyFill="1"/>
    <xf numFmtId="0" fontId="69" fillId="0" borderId="0" xfId="1" applyFont="1" applyAlignment="1">
      <alignment horizontal="centerContinuous"/>
    </xf>
    <xf numFmtId="0" fontId="87" fillId="0" borderId="0" xfId="1" applyFont="1"/>
    <xf numFmtId="0" fontId="87" fillId="0" borderId="0" xfId="1" applyFont="1" applyAlignment="1">
      <alignment horizontal="centerContinuous"/>
    </xf>
    <xf numFmtId="164" fontId="91" fillId="2" borderId="0" xfId="1" applyNumberFormat="1" applyFont="1" applyFill="1" applyAlignment="1">
      <alignment wrapText="1"/>
    </xf>
    <xf numFmtId="164" fontId="79" fillId="2" borderId="0" xfId="1" applyNumberFormat="1" applyFont="1" applyFill="1" applyAlignment="1">
      <alignment wrapText="1"/>
    </xf>
    <xf numFmtId="165" fontId="81" fillId="0" borderId="9" xfId="1" applyNumberFormat="1" applyFont="1" applyBorder="1" applyAlignment="1">
      <alignment horizontal="right" vertical="center"/>
    </xf>
    <xf numFmtId="0" fontId="92" fillId="0" borderId="0" xfId="1" applyFont="1" applyAlignment="1">
      <alignment horizontal="right" vertical="center" readingOrder="2"/>
    </xf>
    <xf numFmtId="0" fontId="93" fillId="0" borderId="0" xfId="1" applyFont="1"/>
    <xf numFmtId="0" fontId="94" fillId="0" borderId="0" xfId="1" applyFont="1" applyAlignment="1">
      <alignment vertical="center"/>
    </xf>
    <xf numFmtId="0" fontId="64" fillId="6" borderId="17" xfId="3" applyFont="1" applyFill="1" applyBorder="1" applyAlignment="1">
      <alignment horizontal="right" vertical="center" wrapText="1"/>
    </xf>
    <xf numFmtId="0" fontId="64" fillId="6" borderId="18" xfId="3" applyFont="1" applyFill="1" applyBorder="1" applyAlignment="1">
      <alignment horizontal="right" vertical="center" wrapText="1"/>
    </xf>
    <xf numFmtId="0" fontId="64" fillId="6" borderId="27" xfId="3" applyFont="1" applyFill="1" applyBorder="1" applyAlignment="1">
      <alignment horizontal="right" vertical="center" wrapText="1"/>
    </xf>
    <xf numFmtId="0" fontId="58" fillId="0" borderId="48" xfId="1" applyFont="1" applyBorder="1" applyAlignment="1">
      <alignment horizontal="right" vertical="center" wrapText="1" readingOrder="2"/>
    </xf>
    <xf numFmtId="0" fontId="58" fillId="0" borderId="49" xfId="1" applyFont="1" applyBorder="1" applyAlignment="1">
      <alignment horizontal="right" vertical="center" wrapText="1" indent="2" readingOrder="2"/>
    </xf>
    <xf numFmtId="0" fontId="59" fillId="0" borderId="5" xfId="1" applyFont="1" applyBorder="1" applyAlignment="1">
      <alignment horizontal="right" vertical="center" wrapText="1" indent="4" readingOrder="2"/>
    </xf>
    <xf numFmtId="0" fontId="59" fillId="0" borderId="40" xfId="1" applyFont="1" applyBorder="1" applyAlignment="1">
      <alignment horizontal="right" vertical="center" wrapText="1" indent="4" readingOrder="2"/>
    </xf>
    <xf numFmtId="0" fontId="58" fillId="0" borderId="43" xfId="1" applyFont="1" applyBorder="1" applyAlignment="1">
      <alignment horizontal="right" vertical="center" wrapText="1" indent="2" readingOrder="2"/>
    </xf>
    <xf numFmtId="0" fontId="58" fillId="0" borderId="41" xfId="1" applyFont="1" applyBorder="1" applyAlignment="1">
      <alignment horizontal="left" vertical="center" wrapText="1" readingOrder="2"/>
    </xf>
    <xf numFmtId="0" fontId="59" fillId="0" borderId="41" xfId="1" applyFont="1" applyBorder="1" applyAlignment="1">
      <alignment horizontal="left" vertical="center" wrapText="1" indent="2" readingOrder="2"/>
    </xf>
    <xf numFmtId="0" fontId="58" fillId="0" borderId="44" xfId="1" applyFont="1" applyBorder="1" applyAlignment="1">
      <alignment horizontal="left" vertical="center" wrapText="1" readingOrder="2"/>
    </xf>
    <xf numFmtId="0" fontId="58" fillId="0" borderId="37" xfId="1" applyFont="1" applyBorder="1" applyAlignment="1">
      <alignment horizontal="left" vertical="center" wrapText="1" indent="3" readingOrder="2"/>
    </xf>
    <xf numFmtId="0" fontId="59" fillId="0" borderId="22" xfId="1" applyFont="1" applyBorder="1" applyAlignment="1">
      <alignment horizontal="left" vertical="center" wrapText="1" indent="5" readingOrder="2"/>
    </xf>
    <xf numFmtId="0" fontId="59" fillId="0" borderId="41" xfId="1" applyFont="1" applyBorder="1" applyAlignment="1">
      <alignment horizontal="left" vertical="center" wrapText="1" indent="5" readingOrder="2"/>
    </xf>
    <xf numFmtId="0" fontId="58" fillId="0" borderId="44" xfId="1" applyFont="1" applyBorder="1" applyAlignment="1">
      <alignment horizontal="left" vertical="center" wrapText="1" indent="3" readingOrder="2"/>
    </xf>
    <xf numFmtId="0" fontId="58" fillId="0" borderId="37" xfId="1" applyFont="1" applyBorder="1" applyAlignment="1">
      <alignment horizontal="left" vertical="center" wrapText="1" readingOrder="2"/>
    </xf>
    <xf numFmtId="0" fontId="59" fillId="0" borderId="56" xfId="1" applyFont="1" applyBorder="1" applyAlignment="1">
      <alignment horizontal="left" vertical="center" wrapText="1" indent="2" readingOrder="2"/>
    </xf>
    <xf numFmtId="0" fontId="64" fillId="5" borderId="15" xfId="1" applyFont="1" applyFill="1" applyBorder="1" applyAlignment="1">
      <alignment horizontal="left" vertical="center"/>
    </xf>
    <xf numFmtId="165" fontId="81" fillId="0" borderId="14" xfId="1" applyNumberFormat="1" applyFont="1" applyBorder="1" applyAlignment="1">
      <alignment horizontal="right" vertical="center" indent="9" readingOrder="2"/>
    </xf>
    <xf numFmtId="165" fontId="81" fillId="0" borderId="14" xfId="1" applyNumberFormat="1" applyFont="1" applyBorder="1" applyAlignment="1">
      <alignment horizontal="right" vertical="center" indent="5" readingOrder="1"/>
    </xf>
    <xf numFmtId="165" fontId="84" fillId="0" borderId="0" xfId="1" applyNumberFormat="1" applyFont="1" applyAlignment="1">
      <alignment horizontal="right" vertical="center" indent="9" readingOrder="2"/>
    </xf>
    <xf numFmtId="165" fontId="84" fillId="0" borderId="0" xfId="1" applyNumberFormat="1" applyFont="1" applyAlignment="1">
      <alignment horizontal="right" vertical="center" indent="5" readingOrder="1"/>
    </xf>
    <xf numFmtId="165" fontId="84" fillId="0" borderId="0" xfId="1" applyNumberFormat="1" applyFont="1" applyAlignment="1">
      <alignment horizontal="right" indent="9" readingOrder="2"/>
    </xf>
    <xf numFmtId="165" fontId="81" fillId="0" borderId="9" xfId="1" applyNumberFormat="1" applyFont="1" applyBorder="1" applyAlignment="1">
      <alignment horizontal="right" vertical="center" indent="5" readingOrder="1"/>
    </xf>
    <xf numFmtId="165" fontId="84" fillId="0" borderId="1" xfId="1" applyNumberFormat="1" applyFont="1" applyBorder="1" applyAlignment="1">
      <alignment horizontal="right" vertical="center" indent="5" readingOrder="1"/>
    </xf>
    <xf numFmtId="0" fontId="64" fillId="5" borderId="23" xfId="1" applyFont="1" applyFill="1" applyBorder="1" applyAlignment="1">
      <alignment horizontal="right" vertical="center"/>
    </xf>
    <xf numFmtId="0" fontId="64" fillId="5" borderId="29" xfId="1" applyFont="1" applyFill="1" applyBorder="1" applyAlignment="1">
      <alignment vertical="center"/>
    </xf>
    <xf numFmtId="0" fontId="58" fillId="0" borderId="53" xfId="1" applyFont="1" applyBorder="1" applyAlignment="1">
      <alignment horizontal="right" vertical="center" wrapText="1" readingOrder="2"/>
    </xf>
    <xf numFmtId="0" fontId="59" fillId="0" borderId="5" xfId="1" applyFont="1" applyBorder="1" applyAlignment="1">
      <alignment horizontal="right" vertical="center" wrapText="1" indent="2" readingOrder="2"/>
    </xf>
    <xf numFmtId="0" fontId="58" fillId="0" borderId="49" xfId="1" applyFont="1" applyBorder="1" applyAlignment="1">
      <alignment horizontal="right" vertical="center" wrapText="1" readingOrder="2"/>
    </xf>
    <xf numFmtId="0" fontId="59" fillId="0" borderId="55" xfId="1" applyFont="1" applyBorder="1" applyAlignment="1">
      <alignment horizontal="right" vertical="center" wrapText="1" indent="2" readingOrder="2"/>
    </xf>
    <xf numFmtId="0" fontId="58" fillId="0" borderId="51" xfId="1" applyFont="1" applyBorder="1" applyAlignment="1">
      <alignment horizontal="left" vertical="center" wrapText="1" readingOrder="2"/>
    </xf>
    <xf numFmtId="0" fontId="59" fillId="0" borderId="22" xfId="1" applyFont="1" applyBorder="1" applyAlignment="1">
      <alignment horizontal="left" vertical="center" wrapText="1" indent="2" readingOrder="2"/>
    </xf>
    <xf numFmtId="0" fontId="59" fillId="0" borderId="59" xfId="1" applyFont="1" applyBorder="1" applyAlignment="1">
      <alignment horizontal="left" vertical="center" wrapText="1" indent="2" readingOrder="2"/>
    </xf>
    <xf numFmtId="0" fontId="69" fillId="0" borderId="0" xfId="1" applyFont="1" applyAlignment="1">
      <alignment horizontal="centerContinuous" vertical="center" wrapText="1"/>
    </xf>
    <xf numFmtId="168" fontId="81" fillId="0" borderId="0" xfId="5" applyNumberFormat="1" applyFont="1" applyFill="1" applyBorder="1" applyAlignment="1">
      <alignment horizontal="right" vertical="center"/>
    </xf>
    <xf numFmtId="168" fontId="81" fillId="0" borderId="5" xfId="5" applyNumberFormat="1" applyFont="1" applyFill="1" applyBorder="1" applyAlignment="1">
      <alignment horizontal="right" vertical="center"/>
    </xf>
    <xf numFmtId="168" fontId="84" fillId="0" borderId="0" xfId="5" applyNumberFormat="1" applyFont="1" applyFill="1" applyBorder="1" applyAlignment="1">
      <alignment horizontal="right" vertical="center" readingOrder="2"/>
    </xf>
    <xf numFmtId="168" fontId="84" fillId="0" borderId="5" xfId="5" applyNumberFormat="1" applyFont="1" applyFill="1" applyBorder="1" applyAlignment="1">
      <alignment horizontal="right" vertical="center" readingOrder="2"/>
    </xf>
    <xf numFmtId="44" fontId="69" fillId="0" borderId="0" xfId="26" applyFont="1" applyAlignment="1">
      <alignment vertical="top"/>
    </xf>
    <xf numFmtId="44" fontId="69" fillId="0" borderId="0" xfId="1" applyNumberFormat="1" applyFont="1" applyAlignment="1">
      <alignment vertical="top"/>
    </xf>
    <xf numFmtId="168" fontId="84" fillId="0" borderId="21" xfId="5" applyNumberFormat="1" applyFont="1" applyFill="1" applyBorder="1" applyAlignment="1">
      <alignment horizontal="right" vertical="center" readingOrder="2"/>
    </xf>
    <xf numFmtId="168" fontId="84" fillId="0" borderId="52" xfId="5" applyNumberFormat="1" applyFont="1" applyFill="1" applyBorder="1" applyAlignment="1">
      <alignment horizontal="right" vertical="center" readingOrder="2"/>
    </xf>
    <xf numFmtId="168" fontId="81" fillId="0" borderId="9" xfId="5" applyNumberFormat="1" applyFont="1" applyFill="1" applyBorder="1" applyAlignment="1">
      <alignment horizontal="right" vertical="center"/>
    </xf>
    <xf numFmtId="168" fontId="81" fillId="0" borderId="49" xfId="5" applyNumberFormat="1" applyFont="1" applyFill="1" applyBorder="1" applyAlignment="1">
      <alignment horizontal="right" vertical="center"/>
    </xf>
    <xf numFmtId="168" fontId="84" fillId="0" borderId="50" xfId="5" applyNumberFormat="1" applyFont="1" applyFill="1" applyBorder="1" applyAlignment="1">
      <alignment horizontal="right" vertical="center" readingOrder="2"/>
    </xf>
    <xf numFmtId="168" fontId="81" fillId="0" borderId="37" xfId="5" applyNumberFormat="1" applyFont="1" applyFill="1" applyBorder="1" applyAlignment="1">
      <alignment horizontal="right" vertical="center"/>
    </xf>
    <xf numFmtId="168" fontId="84" fillId="0" borderId="22" xfId="5" applyNumberFormat="1" applyFont="1" applyFill="1" applyBorder="1" applyAlignment="1">
      <alignment horizontal="right" vertical="center" readingOrder="2"/>
    </xf>
    <xf numFmtId="168" fontId="84" fillId="0" borderId="59" xfId="5" applyNumberFormat="1" applyFont="1" applyFill="1" applyBorder="1" applyAlignment="1">
      <alignment horizontal="right" vertical="center" readingOrder="2"/>
    </xf>
    <xf numFmtId="168" fontId="84" fillId="0" borderId="1" xfId="5" applyNumberFormat="1" applyFont="1" applyFill="1" applyBorder="1" applyAlignment="1">
      <alignment horizontal="right" vertical="center" readingOrder="2"/>
    </xf>
    <xf numFmtId="168" fontId="84" fillId="0" borderId="55" xfId="5" applyNumberFormat="1" applyFont="1" applyFill="1" applyBorder="1" applyAlignment="1">
      <alignment horizontal="right" vertical="center" readingOrder="2"/>
    </xf>
    <xf numFmtId="0" fontId="97" fillId="0" borderId="0" xfId="1" applyFont="1" applyAlignment="1">
      <alignment vertical="center"/>
    </xf>
    <xf numFmtId="0" fontId="76" fillId="4" borderId="0" xfId="1" applyFont="1" applyFill="1" applyAlignment="1">
      <alignment horizontal="centerContinuous" vertical="center" wrapText="1"/>
    </xf>
    <xf numFmtId="0" fontId="76" fillId="4" borderId="0" xfId="1" applyFont="1" applyFill="1" applyAlignment="1">
      <alignment horizontal="centerContinuous" wrapText="1"/>
    </xf>
    <xf numFmtId="0" fontId="59" fillId="0" borderId="0" xfId="0" applyFont="1" applyAlignment="1">
      <alignment horizontal="centerContinuous" vertical="center"/>
    </xf>
    <xf numFmtId="0" fontId="78" fillId="0" borderId="0" xfId="1" applyFont="1" applyAlignment="1">
      <alignment horizontal="centerContinuous" vertical="center"/>
    </xf>
    <xf numFmtId="168" fontId="81" fillId="0" borderId="0" xfId="5" applyNumberFormat="1" applyFont="1" applyFill="1" applyBorder="1" applyAlignment="1">
      <alignment vertical="center"/>
    </xf>
    <xf numFmtId="0" fontId="58" fillId="0" borderId="22" xfId="1" applyFont="1" applyBorder="1" applyAlignment="1">
      <alignment horizontal="left" vertical="center" wrapText="1" readingOrder="1"/>
    </xf>
    <xf numFmtId="0" fontId="82" fillId="0" borderId="0" xfId="1" applyFont="1"/>
    <xf numFmtId="168" fontId="84" fillId="0" borderId="0" xfId="5" applyNumberFormat="1" applyFont="1" applyFill="1" applyBorder="1" applyAlignment="1">
      <alignment vertical="center" readingOrder="2"/>
    </xf>
    <xf numFmtId="0" fontId="59" fillId="0" borderId="22" xfId="1" applyFont="1" applyBorder="1" applyAlignment="1">
      <alignment horizontal="left" vertical="center" wrapText="1" indent="2" readingOrder="1"/>
    </xf>
    <xf numFmtId="168" fontId="81" fillId="0" borderId="9" xfId="5" applyNumberFormat="1" applyFont="1" applyFill="1" applyBorder="1" applyAlignment="1">
      <alignment vertical="center"/>
    </xf>
    <xf numFmtId="0" fontId="58" fillId="0" borderId="37" xfId="1" applyFont="1" applyBorder="1" applyAlignment="1">
      <alignment horizontal="left" vertical="center" wrapText="1" readingOrder="1"/>
    </xf>
    <xf numFmtId="168" fontId="84" fillId="0" borderId="21" xfId="5" applyNumberFormat="1" applyFont="1" applyFill="1" applyBorder="1" applyAlignment="1">
      <alignment vertical="center" readingOrder="2"/>
    </xf>
    <xf numFmtId="0" fontId="59" fillId="0" borderId="50" xfId="1" applyFont="1" applyBorder="1" applyAlignment="1">
      <alignment horizontal="left" vertical="center" wrapText="1" indent="2" readingOrder="1"/>
    </xf>
    <xf numFmtId="0" fontId="84" fillId="0" borderId="1" xfId="1" applyFont="1" applyBorder="1" applyAlignment="1">
      <alignment vertical="center" readingOrder="2"/>
    </xf>
    <xf numFmtId="0" fontId="59" fillId="0" borderId="59" xfId="1" applyFont="1" applyBorder="1" applyAlignment="1">
      <alignment horizontal="left" vertical="center" wrapText="1" indent="2" readingOrder="1"/>
    </xf>
    <xf numFmtId="0" fontId="85" fillId="5" borderId="5" xfId="1" applyFont="1" applyFill="1" applyBorder="1" applyAlignment="1">
      <alignment horizontal="center" vertical="center"/>
    </xf>
    <xf numFmtId="0" fontId="58" fillId="0" borderId="5" xfId="1" applyFont="1" applyBorder="1" applyAlignment="1">
      <alignment horizontal="right" vertical="center" wrapText="1" readingOrder="2"/>
    </xf>
    <xf numFmtId="0" fontId="88" fillId="0" borderId="60" xfId="1" applyFont="1" applyBorder="1" applyAlignment="1">
      <alignment horizontal="right" vertical="center" readingOrder="2"/>
    </xf>
    <xf numFmtId="0" fontId="69" fillId="0" borderId="0" xfId="1" applyFont="1" applyAlignment="1">
      <alignment horizontal="center" vertical="center"/>
    </xf>
    <xf numFmtId="0" fontId="87" fillId="0" borderId="0" xfId="1" applyFont="1" applyAlignment="1">
      <alignment horizontal="right" vertical="center" indent="7"/>
    </xf>
    <xf numFmtId="0" fontId="69" fillId="0" borderId="0" xfId="1" applyFont="1" applyAlignment="1">
      <alignment readingOrder="2"/>
    </xf>
    <xf numFmtId="0" fontId="93" fillId="0" borderId="60" xfId="1" applyFont="1" applyBorder="1"/>
    <xf numFmtId="0" fontId="64" fillId="5" borderId="24" xfId="1" applyFont="1" applyFill="1" applyBorder="1" applyAlignment="1">
      <alignment vertical="center"/>
    </xf>
    <xf numFmtId="0" fontId="64" fillId="6" borderId="45" xfId="3" applyFont="1" applyFill="1" applyBorder="1" applyAlignment="1">
      <alignment horizontal="right" vertical="center" wrapText="1"/>
    </xf>
    <xf numFmtId="0" fontId="64" fillId="6" borderId="46" xfId="3" applyFont="1" applyFill="1" applyBorder="1" applyAlignment="1">
      <alignment horizontal="right" vertical="center" wrapText="1"/>
    </xf>
    <xf numFmtId="0" fontId="32" fillId="0" borderId="60" xfId="1" applyFont="1" applyBorder="1" applyAlignment="1">
      <alignment horizontal="right" vertical="center" readingOrder="2"/>
    </xf>
    <xf numFmtId="0" fontId="64" fillId="5" borderId="14" xfId="1" applyFont="1" applyFill="1" applyBorder="1" applyAlignment="1">
      <alignment horizontal="left" vertical="center"/>
    </xf>
    <xf numFmtId="168" fontId="69" fillId="0" borderId="0" xfId="5" applyNumberFormat="1" applyFont="1" applyFill="1" applyBorder="1" applyAlignment="1">
      <alignment horizontal="right"/>
    </xf>
    <xf numFmtId="168" fontId="93" fillId="0" borderId="0" xfId="5" applyNumberFormat="1" applyFont="1" applyFill="1" applyBorder="1" applyAlignment="1">
      <alignment horizontal="right"/>
    </xf>
    <xf numFmtId="0" fontId="64" fillId="5" borderId="13" xfId="1" applyFont="1" applyFill="1" applyBorder="1" applyAlignment="1">
      <alignment horizontal="right" vertical="center"/>
    </xf>
    <xf numFmtId="0" fontId="64" fillId="5" borderId="30" xfId="1" applyFont="1" applyFill="1" applyBorder="1" applyAlignment="1">
      <alignment vertical="center"/>
    </xf>
    <xf numFmtId="0" fontId="64" fillId="6" borderId="19" xfId="3" applyFont="1" applyFill="1" applyBorder="1" applyAlignment="1">
      <alignment horizontal="right" vertical="center" wrapText="1"/>
    </xf>
    <xf numFmtId="0" fontId="64" fillId="5" borderId="14" xfId="1" applyFont="1" applyFill="1" applyBorder="1" applyAlignment="1">
      <alignment vertical="center"/>
    </xf>
    <xf numFmtId="0" fontId="64" fillId="6" borderId="69" xfId="3" applyFont="1" applyFill="1" applyBorder="1" applyAlignment="1">
      <alignment horizontal="right" vertical="center" wrapText="1"/>
    </xf>
    <xf numFmtId="0" fontId="64" fillId="5" borderId="14" xfId="1" applyFont="1" applyFill="1" applyBorder="1" applyAlignment="1">
      <alignment horizontal="right" vertical="center"/>
    </xf>
    <xf numFmtId="0" fontId="64" fillId="6" borderId="70" xfId="3" applyFont="1" applyFill="1" applyBorder="1" applyAlignment="1">
      <alignment horizontal="right" vertical="center" wrapText="1"/>
    </xf>
    <xf numFmtId="0" fontId="1" fillId="0" borderId="0" xfId="0" applyFont="1" applyAlignment="1">
      <alignment horizontal="centerContinuous" vertical="center"/>
    </xf>
    <xf numFmtId="0" fontId="69" fillId="7" borderId="0" xfId="1" applyFont="1" applyFill="1" applyAlignment="1">
      <alignment horizontal="centerContinuous" vertical="center"/>
    </xf>
    <xf numFmtId="164" fontId="98" fillId="2" borderId="20" xfId="1" applyNumberFormat="1" applyFont="1" applyFill="1" applyBorder="1" applyAlignment="1">
      <alignment wrapText="1"/>
    </xf>
    <xf numFmtId="0" fontId="64" fillId="5" borderId="63" xfId="1" applyFont="1" applyFill="1" applyBorder="1" applyAlignment="1">
      <alignment horizontal="left" vertical="center"/>
    </xf>
    <xf numFmtId="0" fontId="64" fillId="5" borderId="65" xfId="1" applyFont="1" applyFill="1" applyBorder="1"/>
    <xf numFmtId="166" fontId="84" fillId="0" borderId="0" xfId="1" applyNumberFormat="1" applyFont="1" applyAlignment="1">
      <alignment horizontal="right" vertical="center"/>
    </xf>
    <xf numFmtId="0" fontId="99" fillId="0" borderId="32" xfId="0" applyFont="1" applyBorder="1" applyAlignment="1">
      <alignment horizontal="left" vertical="center" indent="1"/>
    </xf>
    <xf numFmtId="0" fontId="44" fillId="7" borderId="0" xfId="3" applyFont="1" applyFill="1" applyAlignment="1">
      <alignment horizontal="right" vertical="center" wrapText="1"/>
    </xf>
    <xf numFmtId="0" fontId="1" fillId="7" borderId="0" xfId="2" applyFill="1"/>
    <xf numFmtId="166" fontId="84" fillId="0" borderId="1" xfId="1" applyNumberFormat="1" applyFont="1" applyBorder="1" applyAlignment="1">
      <alignment horizontal="right" vertical="center"/>
    </xf>
    <xf numFmtId="0" fontId="99" fillId="0" borderId="58" xfId="0" applyFont="1" applyBorder="1" applyAlignment="1">
      <alignment horizontal="left" vertical="center" indent="1"/>
    </xf>
    <xf numFmtId="0" fontId="92" fillId="0" borderId="20" xfId="1" applyFont="1" applyBorder="1" applyAlignment="1">
      <alignment horizontal="right" readingOrder="2"/>
    </xf>
    <xf numFmtId="0" fontId="97" fillId="0" borderId="32" xfId="1" applyFont="1" applyBorder="1"/>
    <xf numFmtId="0" fontId="85" fillId="5" borderId="20" xfId="1" applyFont="1" applyFill="1" applyBorder="1" applyAlignment="1">
      <alignment horizontal="center" vertical="center"/>
    </xf>
    <xf numFmtId="0" fontId="86" fillId="3" borderId="32" xfId="1" applyFont="1" applyFill="1" applyBorder="1" applyAlignment="1">
      <alignment vertical="center"/>
    </xf>
    <xf numFmtId="0" fontId="78" fillId="5" borderId="45" xfId="1" applyFont="1" applyFill="1" applyBorder="1"/>
    <xf numFmtId="0" fontId="69" fillId="7" borderId="20" xfId="1" applyFont="1" applyFill="1" applyBorder="1" applyAlignment="1">
      <alignment horizontal="right" vertical="center" indent="1"/>
    </xf>
    <xf numFmtId="0" fontId="69" fillId="7" borderId="57" xfId="1" applyFont="1" applyFill="1" applyBorder="1" applyAlignment="1">
      <alignment horizontal="right" vertical="center" indent="1"/>
    </xf>
    <xf numFmtId="168" fontId="81" fillId="0" borderId="0" xfId="5" applyNumberFormat="1" applyFont="1" applyFill="1" applyBorder="1" applyAlignment="1">
      <alignment horizontal="right" vertical="center" readingOrder="2"/>
    </xf>
    <xf numFmtId="168" fontId="81" fillId="0" borderId="9" xfId="5" applyNumberFormat="1" applyFont="1" applyFill="1" applyBorder="1" applyAlignment="1">
      <alignment horizontal="right" vertical="center" readingOrder="2"/>
    </xf>
    <xf numFmtId="0" fontId="82" fillId="0" borderId="9" xfId="1" applyFont="1" applyBorder="1" applyAlignment="1">
      <alignment vertical="top"/>
    </xf>
    <xf numFmtId="168" fontId="84" fillId="0" borderId="21" xfId="5" applyNumberFormat="1" applyFont="1" applyFill="1" applyBorder="1" applyAlignment="1">
      <alignment horizontal="right" vertical="center" indent="3" readingOrder="2"/>
    </xf>
    <xf numFmtId="168" fontId="81" fillId="0" borderId="0" xfId="5" applyNumberFormat="1" applyFont="1" applyFill="1" applyBorder="1" applyAlignment="1">
      <alignment horizontal="right" vertical="center" indent="3" readingOrder="2"/>
    </xf>
    <xf numFmtId="168" fontId="84" fillId="0" borderId="0" xfId="5" applyNumberFormat="1" applyFont="1" applyFill="1" applyBorder="1" applyAlignment="1">
      <alignment horizontal="right" vertical="center" indent="3" readingOrder="2"/>
    </xf>
    <xf numFmtId="0" fontId="64" fillId="6" borderId="16" xfId="3" applyFont="1" applyFill="1" applyBorder="1" applyAlignment="1">
      <alignment horizontal="right" vertical="center" wrapText="1"/>
    </xf>
    <xf numFmtId="0" fontId="59" fillId="0" borderId="40" xfId="1" applyFont="1" applyBorder="1" applyAlignment="1">
      <alignment horizontal="right" vertical="center" wrapText="1" indent="1" readingOrder="2"/>
    </xf>
    <xf numFmtId="0" fontId="59" fillId="0" borderId="54" xfId="1" applyFont="1" applyBorder="1" applyAlignment="1">
      <alignment horizontal="right" vertical="center" wrapText="1" indent="1" readingOrder="2"/>
    </xf>
    <xf numFmtId="0" fontId="64" fillId="6" borderId="36" xfId="3" applyFont="1" applyFill="1" applyBorder="1" applyAlignment="1">
      <alignment horizontal="right" vertical="center" wrapText="1"/>
    </xf>
    <xf numFmtId="168" fontId="81" fillId="0" borderId="14" xfId="5" applyNumberFormat="1" applyFont="1" applyFill="1" applyBorder="1" applyAlignment="1">
      <alignment horizontal="right" vertical="center" readingOrder="2"/>
    </xf>
    <xf numFmtId="0" fontId="84" fillId="0" borderId="0" xfId="1" applyFont="1" applyAlignment="1">
      <alignment horizontal="right" vertical="center" readingOrder="2"/>
    </xf>
    <xf numFmtId="0" fontId="81" fillId="0" borderId="9" xfId="1" applyFont="1" applyBorder="1" applyAlignment="1">
      <alignment horizontal="right" vertical="center" readingOrder="2"/>
    </xf>
    <xf numFmtId="0" fontId="81" fillId="0" borderId="9" xfId="1" applyFont="1" applyBorder="1" applyAlignment="1">
      <alignment vertical="center" readingOrder="2"/>
    </xf>
    <xf numFmtId="0" fontId="84" fillId="0" borderId="0" xfId="1" applyFont="1" applyAlignment="1">
      <alignment vertical="center" readingOrder="2"/>
    </xf>
    <xf numFmtId="0" fontId="92" fillId="0" borderId="0" xfId="1" applyFont="1" applyAlignment="1">
      <alignment vertical="center"/>
    </xf>
    <xf numFmtId="0" fontId="69" fillId="7" borderId="0" xfId="1" applyFont="1" applyFill="1" applyAlignment="1">
      <alignment horizontal="centerContinuous" vertical="center" wrapText="1"/>
    </xf>
    <xf numFmtId="0" fontId="87" fillId="0" borderId="0" xfId="1" applyFont="1" applyAlignment="1">
      <alignment horizontal="centerContinuous" vertical="center" readingOrder="2"/>
    </xf>
    <xf numFmtId="168" fontId="81" fillId="0" borderId="0" xfId="5" applyNumberFormat="1" applyFont="1" applyFill="1" applyBorder="1" applyAlignment="1">
      <alignment horizontal="right" vertical="center" indent="5" readingOrder="2"/>
    </xf>
    <xf numFmtId="168" fontId="84" fillId="0" borderId="0" xfId="5" applyNumberFormat="1" applyFont="1" applyFill="1" applyBorder="1" applyAlignment="1">
      <alignment horizontal="right" vertical="center" indent="5" readingOrder="2"/>
    </xf>
    <xf numFmtId="168" fontId="81" fillId="0" borderId="9" xfId="5" applyNumberFormat="1" applyFont="1" applyFill="1" applyBorder="1" applyAlignment="1">
      <alignment horizontal="right" vertical="center" indent="5" readingOrder="2"/>
    </xf>
    <xf numFmtId="168" fontId="84" fillId="0" borderId="1" xfId="5" applyNumberFormat="1" applyFont="1" applyFill="1" applyBorder="1" applyAlignment="1">
      <alignment horizontal="right" vertical="center" indent="5" readingOrder="2"/>
    </xf>
    <xf numFmtId="0" fontId="87" fillId="0" borderId="0" xfId="1" applyFont="1" applyAlignment="1">
      <alignment horizontal="centerContinuous" vertical="center" wrapText="1" readingOrder="2"/>
    </xf>
    <xf numFmtId="164" fontId="79" fillId="0" borderId="0" xfId="1" applyNumberFormat="1" applyFont="1" applyAlignment="1">
      <alignment wrapText="1"/>
    </xf>
    <xf numFmtId="0" fontId="64" fillId="5" borderId="0" xfId="1" applyFont="1" applyFill="1" applyAlignment="1">
      <alignment horizontal="left" vertical="center"/>
    </xf>
    <xf numFmtId="0" fontId="64" fillId="5" borderId="0" xfId="1" applyFont="1" applyFill="1" applyAlignment="1">
      <alignment horizontal="right" vertical="center"/>
    </xf>
    <xf numFmtId="0" fontId="1" fillId="5" borderId="0" xfId="1" applyFont="1" applyFill="1" applyAlignment="1">
      <alignment horizontal="right" vertical="center"/>
    </xf>
    <xf numFmtId="0" fontId="1" fillId="5" borderId="0" xfId="1" applyFont="1" applyFill="1" applyAlignment="1">
      <alignment vertical="center"/>
    </xf>
    <xf numFmtId="0" fontId="64" fillId="5" borderId="0" xfId="1" applyFont="1" applyFill="1" applyAlignment="1">
      <alignment vertical="center"/>
    </xf>
    <xf numFmtId="0" fontId="64" fillId="5" borderId="73" xfId="1" applyFont="1" applyFill="1" applyBorder="1"/>
    <xf numFmtId="0" fontId="64" fillId="6" borderId="35" xfId="3" applyFont="1" applyFill="1" applyBorder="1" applyAlignment="1">
      <alignment horizontal="centerContinuous" vertical="center"/>
    </xf>
    <xf numFmtId="0" fontId="64" fillId="6" borderId="34" xfId="3" applyFont="1" applyFill="1" applyBorder="1" applyAlignment="1">
      <alignment horizontal="centerContinuous" vertical="center"/>
    </xf>
    <xf numFmtId="0" fontId="64" fillId="6" borderId="33" xfId="3" applyFont="1" applyFill="1" applyBorder="1" applyAlignment="1">
      <alignment horizontal="centerContinuous" vertical="center"/>
    </xf>
    <xf numFmtId="0" fontId="64" fillId="6" borderId="72" xfId="3" applyFont="1" applyFill="1" applyBorder="1" applyAlignment="1">
      <alignment horizontal="centerContinuous" vertical="center"/>
    </xf>
    <xf numFmtId="0" fontId="64" fillId="5" borderId="65" xfId="1" applyFont="1" applyFill="1" applyBorder="1" applyAlignment="1">
      <alignment vertical="center"/>
    </xf>
    <xf numFmtId="0" fontId="1" fillId="10" borderId="0" xfId="3" applyFont="1" applyFill="1" applyAlignment="1">
      <alignment horizontal="right" vertical="center" wrapText="1"/>
    </xf>
    <xf numFmtId="0" fontId="1" fillId="10" borderId="61" xfId="3" applyFont="1" applyFill="1" applyBorder="1" applyAlignment="1">
      <alignment horizontal="right" vertical="center" wrapText="1"/>
    </xf>
    <xf numFmtId="0" fontId="1" fillId="10" borderId="46" xfId="3" applyFont="1" applyFill="1" applyBorder="1" applyAlignment="1">
      <alignment horizontal="right" vertical="center" wrapText="1"/>
    </xf>
    <xf numFmtId="0" fontId="58" fillId="0" borderId="0" xfId="1" applyFont="1" applyAlignment="1">
      <alignment horizontal="left" vertical="center" wrapText="1" readingOrder="2"/>
    </xf>
    <xf numFmtId="0" fontId="59" fillId="0" borderId="0" xfId="1" applyFont="1" applyAlignment="1">
      <alignment horizontal="left" vertical="center" wrapText="1" indent="1" readingOrder="2"/>
    </xf>
    <xf numFmtId="0" fontId="59" fillId="0" borderId="1" xfId="1" applyFont="1" applyBorder="1" applyAlignment="1">
      <alignment horizontal="left" vertical="center" wrapText="1" indent="1" readingOrder="2"/>
    </xf>
    <xf numFmtId="0" fontId="59" fillId="0" borderId="0" xfId="1" applyFont="1" applyAlignment="1">
      <alignment horizontal="right" vertical="center" wrapText="1" indent="1" readingOrder="2"/>
    </xf>
    <xf numFmtId="0" fontId="59" fillId="0" borderId="1" xfId="1" applyFont="1" applyBorder="1" applyAlignment="1">
      <alignment horizontal="right" vertical="center" wrapText="1" indent="1" readingOrder="2"/>
    </xf>
    <xf numFmtId="0" fontId="100" fillId="0" borderId="0" xfId="1" applyFont="1"/>
    <xf numFmtId="0" fontId="65" fillId="0" borderId="0" xfId="2" applyFont="1"/>
    <xf numFmtId="0" fontId="101" fillId="10" borderId="0" xfId="3" applyFont="1" applyFill="1" applyAlignment="1">
      <alignment horizontal="right" vertical="center" wrapText="1"/>
    </xf>
    <xf numFmtId="0" fontId="102" fillId="10" borderId="0" xfId="3" applyFont="1" applyFill="1" applyAlignment="1">
      <alignment horizontal="right" vertical="center" wrapText="1"/>
    </xf>
    <xf numFmtId="0" fontId="95" fillId="0" borderId="0" xfId="1" applyFont="1" applyAlignment="1">
      <alignment horizontal="center" vertical="center"/>
    </xf>
    <xf numFmtId="0" fontId="96" fillId="0" borderId="0" xfId="1" applyFont="1" applyAlignment="1">
      <alignment horizontal="center" vertical="center"/>
    </xf>
    <xf numFmtId="0" fontId="59" fillId="0" borderId="38" xfId="0" applyFont="1" applyBorder="1" applyAlignment="1">
      <alignment horizontal="left" vertical="center" wrapText="1"/>
    </xf>
    <xf numFmtId="0" fontId="59" fillId="7" borderId="39" xfId="19" applyFont="1" applyFill="1" applyBorder="1" applyAlignment="1">
      <alignment horizontal="right" vertical="center" wrapText="1"/>
    </xf>
    <xf numFmtId="0" fontId="64" fillId="0" borderId="0" xfId="0" applyFont="1" applyAlignment="1">
      <alignment horizontal="left" vertical="center"/>
    </xf>
    <xf numFmtId="0" fontId="103" fillId="0" borderId="0" xfId="19" applyFont="1" applyAlignment="1">
      <alignment horizontal="left" vertical="center"/>
    </xf>
    <xf numFmtId="0" fontId="104" fillId="5" borderId="37" xfId="19" applyFont="1" applyFill="1" applyBorder="1" applyAlignment="1">
      <alignment horizontal="right" vertical="center"/>
    </xf>
    <xf numFmtId="0" fontId="105" fillId="0" borderId="0" xfId="1" applyFont="1"/>
    <xf numFmtId="9" fontId="67" fillId="0" borderId="0" xfId="23" applyFont="1" applyAlignment="1"/>
    <xf numFmtId="0" fontId="67" fillId="0" borderId="0" xfId="1" applyFont="1"/>
    <xf numFmtId="0" fontId="63" fillId="0" borderId="0" xfId="1" applyFont="1" applyAlignment="1">
      <alignment wrapText="1" readingOrder="2"/>
    </xf>
    <xf numFmtId="0" fontId="65" fillId="0" borderId="0" xfId="1" applyFont="1" applyAlignment="1">
      <alignment wrapText="1" readingOrder="2"/>
    </xf>
    <xf numFmtId="0" fontId="67" fillId="0" borderId="42" xfId="1" applyFont="1" applyBorder="1" applyAlignment="1">
      <alignment vertical="top"/>
    </xf>
    <xf numFmtId="0" fontId="105" fillId="0" borderId="42" xfId="1" applyFont="1" applyBorder="1" applyAlignment="1">
      <alignment vertical="top"/>
    </xf>
    <xf numFmtId="0" fontId="105" fillId="0" borderId="42" xfId="1" applyFont="1" applyBorder="1"/>
    <xf numFmtId="0" fontId="105" fillId="0" borderId="42" xfId="1" applyFont="1" applyBorder="1" applyAlignment="1">
      <alignment horizontal="center"/>
    </xf>
    <xf numFmtId="0" fontId="63" fillId="10" borderId="42" xfId="6" applyFont="1" applyFill="1" applyBorder="1" applyAlignment="1">
      <alignment horizontal="centerContinuous"/>
    </xf>
    <xf numFmtId="0" fontId="106" fillId="10" borderId="42" xfId="6" applyFont="1" applyFill="1" applyBorder="1" applyAlignment="1">
      <alignment horizontal="centerContinuous"/>
    </xf>
    <xf numFmtId="165" fontId="63" fillId="10" borderId="0" xfId="6" applyNumberFormat="1" applyFont="1" applyFill="1" applyAlignment="1">
      <alignment horizontal="centerContinuous"/>
    </xf>
    <xf numFmtId="0" fontId="67" fillId="0" borderId="0" xfId="1" applyFont="1" applyAlignment="1">
      <alignment vertical="top"/>
    </xf>
    <xf numFmtId="0" fontId="105" fillId="0" borderId="0" xfId="1" applyFont="1" applyAlignment="1">
      <alignment vertical="top"/>
    </xf>
    <xf numFmtId="0" fontId="65" fillId="0" borderId="0" xfId="1" applyFont="1" applyAlignment="1">
      <alignment horizontal="right" vertical="center" wrapText="1" readingOrder="2"/>
    </xf>
    <xf numFmtId="0" fontId="105" fillId="7" borderId="0" xfId="1" applyFont="1" applyFill="1"/>
    <xf numFmtId="0" fontId="63" fillId="7" borderId="65" xfId="1" applyFont="1" applyFill="1" applyBorder="1"/>
    <xf numFmtId="0" fontId="63" fillId="7" borderId="42" xfId="3" applyFont="1" applyFill="1" applyBorder="1" applyAlignment="1">
      <alignment horizontal="right" vertical="center" wrapText="1"/>
    </xf>
    <xf numFmtId="0" fontId="100" fillId="7" borderId="0" xfId="1" applyFont="1" applyFill="1"/>
    <xf numFmtId="166" fontId="107" fillId="7" borderId="0" xfId="1" applyNumberFormat="1" applyFont="1" applyFill="1" applyAlignment="1">
      <alignment horizontal="right" vertical="center"/>
    </xf>
    <xf numFmtId="0" fontId="65" fillId="7" borderId="0" xfId="0" applyFont="1" applyFill="1"/>
    <xf numFmtId="0" fontId="105" fillId="7" borderId="0" xfId="1" applyFont="1" applyFill="1" applyAlignment="1">
      <alignment vertical="top"/>
    </xf>
    <xf numFmtId="168" fontId="105" fillId="12" borderId="0" xfId="5" applyNumberFormat="1" applyFont="1" applyFill="1" applyBorder="1" applyAlignment="1">
      <alignment horizontal="center"/>
    </xf>
    <xf numFmtId="0" fontId="107" fillId="12" borderId="0" xfId="9" applyFont="1" applyFill="1" applyAlignment="1">
      <alignment horizontal="center"/>
    </xf>
    <xf numFmtId="165" fontId="106" fillId="7" borderId="0" xfId="1" applyNumberFormat="1" applyFont="1" applyFill="1" applyAlignment="1">
      <alignment horizontal="right" vertical="center"/>
    </xf>
    <xf numFmtId="0" fontId="47" fillId="0" borderId="0" xfId="18" applyFont="1" applyAlignment="1">
      <alignment horizontal="center" readingOrder="2"/>
    </xf>
    <xf numFmtId="0" fontId="76" fillId="5" borderId="13" xfId="1" applyFont="1" applyFill="1" applyBorder="1" applyAlignment="1">
      <alignment horizontal="center" vertical="center"/>
    </xf>
    <xf numFmtId="0" fontId="76" fillId="5" borderId="20" xfId="1" applyFont="1" applyFill="1" applyBorder="1" applyAlignment="1">
      <alignment horizontal="center" vertical="center"/>
    </xf>
    <xf numFmtId="0" fontId="76" fillId="3" borderId="30" xfId="1" applyFont="1" applyFill="1" applyBorder="1" applyAlignment="1">
      <alignment horizontal="center" vertical="center" readingOrder="2"/>
    </xf>
    <xf numFmtId="0" fontId="76" fillId="3" borderId="32" xfId="1" applyFont="1" applyFill="1" applyBorder="1" applyAlignment="1">
      <alignment horizontal="center" vertical="center" readingOrder="2"/>
    </xf>
    <xf numFmtId="0" fontId="64" fillId="5" borderId="42" xfId="1" applyFont="1" applyFill="1" applyBorder="1" applyAlignment="1">
      <alignment horizontal="right"/>
    </xf>
    <xf numFmtId="0" fontId="64" fillId="5" borderId="42" xfId="1" applyFont="1" applyFill="1" applyBorder="1" applyAlignment="1">
      <alignment horizontal="left"/>
    </xf>
    <xf numFmtId="0" fontId="86" fillId="4" borderId="0" xfId="1" applyFont="1" applyFill="1" applyAlignment="1">
      <alignment horizontal="center"/>
    </xf>
    <xf numFmtId="0" fontId="76" fillId="3" borderId="30" xfId="1" applyFont="1" applyFill="1" applyBorder="1" applyAlignment="1">
      <alignment horizontal="center" vertical="center" wrapText="1" readingOrder="2"/>
    </xf>
    <xf numFmtId="0" fontId="76" fillId="3" borderId="32" xfId="1" applyFont="1" applyFill="1" applyBorder="1" applyAlignment="1">
      <alignment horizontal="center" vertical="center" wrapText="1" readingOrder="2"/>
    </xf>
    <xf numFmtId="0" fontId="64" fillId="5" borderId="45" xfId="1" applyFont="1" applyFill="1" applyBorder="1" applyAlignment="1">
      <alignment horizontal="right"/>
    </xf>
    <xf numFmtId="0" fontId="64" fillId="5" borderId="65" xfId="1" applyFont="1" applyFill="1" applyBorder="1" applyAlignment="1">
      <alignment horizontal="right"/>
    </xf>
    <xf numFmtId="0" fontId="64" fillId="5" borderId="45" xfId="1" applyFont="1" applyFill="1" applyBorder="1" applyAlignment="1">
      <alignment horizontal="left"/>
    </xf>
    <xf numFmtId="0" fontId="64" fillId="5" borderId="65" xfId="1" applyFont="1" applyFill="1" applyBorder="1" applyAlignment="1">
      <alignment horizontal="left"/>
    </xf>
    <xf numFmtId="0" fontId="65" fillId="0" borderId="0" xfId="2" applyFont="1" applyAlignment="1">
      <alignment horizontal="center"/>
    </xf>
    <xf numFmtId="0" fontId="64" fillId="5" borderId="13" xfId="1" applyFont="1" applyFill="1" applyBorder="1" applyAlignment="1">
      <alignment horizontal="right"/>
    </xf>
    <xf numFmtId="0" fontId="64" fillId="5" borderId="26" xfId="1" applyFont="1" applyFill="1" applyBorder="1" applyAlignment="1">
      <alignment horizontal="right"/>
    </xf>
    <xf numFmtId="0" fontId="64" fillId="5" borderId="25" xfId="1" applyFont="1" applyFill="1" applyBorder="1" applyAlignment="1">
      <alignment horizontal="left"/>
    </xf>
    <xf numFmtId="0" fontId="64" fillId="5" borderId="28" xfId="1" applyFont="1" applyFill="1" applyBorder="1" applyAlignment="1">
      <alignment horizontal="left"/>
    </xf>
    <xf numFmtId="0" fontId="76" fillId="5" borderId="0" xfId="1" applyFont="1" applyFill="1" applyAlignment="1">
      <alignment horizontal="center" vertical="center"/>
    </xf>
    <xf numFmtId="0" fontId="76" fillId="3" borderId="0" xfId="1" applyFont="1" applyFill="1" applyAlignment="1">
      <alignment horizontal="center" vertical="center" wrapText="1" readingOrder="2"/>
    </xf>
    <xf numFmtId="0" fontId="64" fillId="5" borderId="45" xfId="1" applyFont="1" applyFill="1" applyBorder="1" applyAlignment="1">
      <alignment horizontal="right" wrapText="1"/>
    </xf>
    <xf numFmtId="0" fontId="64" fillId="5" borderId="65" xfId="1" applyFont="1" applyFill="1" applyBorder="1" applyAlignment="1">
      <alignment horizontal="right" wrapText="1"/>
    </xf>
    <xf numFmtId="0" fontId="64" fillId="5" borderId="45" xfId="1" applyFont="1" applyFill="1" applyBorder="1" applyAlignment="1">
      <alignment horizontal="left" wrapText="1"/>
    </xf>
    <xf numFmtId="0" fontId="64" fillId="5" borderId="65" xfId="1" applyFont="1" applyFill="1" applyBorder="1" applyAlignment="1">
      <alignment horizontal="left" wrapText="1"/>
    </xf>
    <xf numFmtId="0" fontId="26" fillId="5" borderId="0" xfId="1" applyFont="1" applyFill="1" applyAlignment="1">
      <alignment horizontal="center" vertical="center"/>
    </xf>
    <xf numFmtId="0" fontId="29" fillId="4" borderId="0" xfId="1" applyFont="1" applyFill="1" applyAlignment="1">
      <alignment horizontal="center"/>
    </xf>
    <xf numFmtId="0" fontId="26" fillId="3" borderId="0" xfId="1" applyFont="1" applyFill="1" applyAlignment="1">
      <alignment horizontal="center" vertical="center" readingOrder="2"/>
    </xf>
    <xf numFmtId="0" fontId="26" fillId="4" borderId="0" xfId="1" applyFont="1" applyFill="1" applyAlignment="1">
      <alignment horizontal="center" vertical="top" wrapText="1"/>
    </xf>
    <xf numFmtId="0" fontId="21" fillId="5" borderId="8" xfId="1" applyFont="1" applyFill="1" applyBorder="1" applyAlignment="1">
      <alignment horizontal="right" vertical="top"/>
    </xf>
    <xf numFmtId="0" fontId="21" fillId="5" borderId="6" xfId="1" applyFont="1" applyFill="1" applyBorder="1" applyAlignment="1">
      <alignment horizontal="right" vertical="top"/>
    </xf>
    <xf numFmtId="0" fontId="20" fillId="5" borderId="8" xfId="1" applyFont="1" applyFill="1" applyBorder="1" applyAlignment="1">
      <alignment horizontal="left" vertical="top"/>
    </xf>
    <xf numFmtId="0" fontId="67" fillId="0" borderId="42" xfId="1" applyFont="1" applyBorder="1" applyAlignment="1">
      <alignment horizontal="center" vertical="top"/>
    </xf>
    <xf numFmtId="0" fontId="64" fillId="5" borderId="20" xfId="1" applyFont="1" applyFill="1" applyBorder="1" applyAlignment="1">
      <alignment horizontal="right"/>
    </xf>
    <xf numFmtId="0" fontId="64" fillId="5" borderId="25" xfId="1" applyFont="1" applyFill="1" applyBorder="1" applyAlignment="1">
      <alignment horizontal="left" wrapText="1"/>
    </xf>
    <xf numFmtId="0" fontId="64" fillId="5" borderId="47" xfId="1" applyFont="1" applyFill="1" applyBorder="1" applyAlignment="1">
      <alignment horizontal="left" wrapText="1"/>
    </xf>
    <xf numFmtId="0" fontId="64" fillId="5" borderId="71" xfId="1" applyFont="1" applyFill="1" applyBorder="1" applyAlignment="1">
      <alignment horizontal="right"/>
    </xf>
    <xf numFmtId="0" fontId="64" fillId="5" borderId="18" xfId="1" applyFont="1" applyFill="1" applyBorder="1" applyAlignment="1">
      <alignment horizontal="right"/>
    </xf>
    <xf numFmtId="0" fontId="64" fillId="5" borderId="71" xfId="1" applyFont="1" applyFill="1" applyBorder="1" applyAlignment="1">
      <alignment horizontal="left" wrapText="1"/>
    </xf>
    <xf numFmtId="0" fontId="64" fillId="5" borderId="18" xfId="1" applyFont="1" applyFill="1" applyBorder="1" applyAlignment="1">
      <alignment horizontal="left" wrapText="1"/>
    </xf>
    <xf numFmtId="0" fontId="83" fillId="0" borderId="0" xfId="1" applyFont="1" applyAlignment="1">
      <alignment horizontal="center" vertical="center" wrapText="1" readingOrder="2"/>
    </xf>
    <xf numFmtId="0" fontId="105" fillId="0" borderId="0" xfId="1" applyFont="1" applyAlignment="1">
      <alignment horizontal="center"/>
    </xf>
    <xf numFmtId="0" fontId="64" fillId="5" borderId="28" xfId="1" applyFont="1" applyFill="1" applyBorder="1" applyAlignment="1">
      <alignment horizontal="left" wrapText="1"/>
    </xf>
  </cellXfs>
  <cellStyles count="27">
    <cellStyle name="body (alt+b)_C10" xfId="15" xr:uid="{00000000-0005-0000-0000-000000000000}"/>
    <cellStyle name="body -Ar" xfId="10" xr:uid="{00000000-0005-0000-0000-000001000000}"/>
    <cellStyle name="Comma" xfId="5" builtinId="3"/>
    <cellStyle name="Currency" xfId="26" builtinId="4"/>
    <cellStyle name="h1-Ar_C10" xfId="12" xr:uid="{00000000-0005-0000-0000-000004000000}"/>
    <cellStyle name="h1-En_C10" xfId="11" xr:uid="{00000000-0005-0000-0000-000005000000}"/>
    <cellStyle name="h2-Ar" xfId="13" xr:uid="{00000000-0005-0000-0000-000006000000}"/>
    <cellStyle name="h2-En" xfId="14" xr:uid="{00000000-0005-0000-0000-000007000000}"/>
    <cellStyle name="Hyperlink" xfId="24" builtinId="8"/>
    <cellStyle name="Hyperlink 2" xfId="22" xr:uid="{00000000-0005-0000-0000-000009000000}"/>
    <cellStyle name="Normal" xfId="0" builtinId="0"/>
    <cellStyle name="Normal 18" xfId="20" xr:uid="{00000000-0005-0000-0000-00000B000000}"/>
    <cellStyle name="Normal 2" xfId="1" xr:uid="{00000000-0005-0000-0000-00000C000000}"/>
    <cellStyle name="Normal 2 10" xfId="19" xr:uid="{00000000-0005-0000-0000-00000D000000}"/>
    <cellStyle name="Normal 2 2 2" xfId="6" xr:uid="{00000000-0005-0000-0000-00000E000000}"/>
    <cellStyle name="Normal 2 3" xfId="8" xr:uid="{00000000-0005-0000-0000-00000F000000}"/>
    <cellStyle name="Normal 2 3 2" xfId="16" xr:uid="{00000000-0005-0000-0000-000010000000}"/>
    <cellStyle name="Normal 3" xfId="4" xr:uid="{00000000-0005-0000-0000-000011000000}"/>
    <cellStyle name="Normal 3 2" xfId="7" xr:uid="{00000000-0005-0000-0000-000012000000}"/>
    <cellStyle name="Normal 4" xfId="17" xr:uid="{00000000-0005-0000-0000-000013000000}"/>
    <cellStyle name="Normal 6" xfId="25" xr:uid="{00000000-0005-0000-0000-000014000000}"/>
    <cellStyle name="Normal 8" xfId="2" xr:uid="{00000000-0005-0000-0000-000015000000}"/>
    <cellStyle name="Normal 8 2" xfId="18" xr:uid="{00000000-0005-0000-0000-000016000000}"/>
    <cellStyle name="Normal 9" xfId="21" xr:uid="{00000000-0005-0000-0000-000017000000}"/>
    <cellStyle name="Normal_307" xfId="9" xr:uid="{00000000-0005-0000-0000-000018000000}"/>
    <cellStyle name="Normal_307 2 2" xfId="3" xr:uid="{00000000-0005-0000-0000-000019000000}"/>
    <cellStyle name="Percent" xfId="23" builtinId="5"/>
  </cellStyles>
  <dxfs count="0"/>
  <tableStyles count="0" defaultTableStyle="TableStyleMedium2" defaultPivotStyle="PivotStyleLight16"/>
  <colors>
    <mruColors>
      <color rgb="FF595959"/>
      <color rgb="FFB59F54"/>
      <color rgb="FF622C1F"/>
      <color rgb="FFFFFFFF"/>
      <color rgb="FF590000"/>
      <color rgb="FFFF9B9B"/>
      <color rgb="FF8FAADC"/>
      <color rgb="FF9E8944"/>
      <color rgb="FFBDA967"/>
      <color rgb="FFD3C5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1193115785901E-2"/>
          <c:y val="0.11569939115975073"/>
          <c:w val="0.92419448035413465"/>
          <c:h val="0.6671685491525523"/>
        </c:manualLayout>
      </c:layout>
      <c:barChart>
        <c:barDir val="col"/>
        <c:grouping val="clustered"/>
        <c:varyColors val="0"/>
        <c:ser>
          <c:idx val="0"/>
          <c:order val="0"/>
          <c:tx>
            <c:strRef>
              <c:f>'F2'!$A$1048562</c:f>
              <c:strCache>
                <c:ptCount val="1"/>
                <c:pt idx="0">
                  <c:v>حكومي Governmental</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'F2'!$B$1048561:$D$1048561</c:f>
              <c:strCache>
                <c:ptCount val="3"/>
                <c:pt idx="0">
                  <c:v>الجامعات Universities</c:v>
                </c:pt>
                <c:pt idx="1">
                  <c:v>الكليات Colleges</c:v>
                </c:pt>
                <c:pt idx="2">
                  <c:v>المعاهد  Institutes</c:v>
                </c:pt>
              </c:strCache>
            </c:strRef>
          </c:cat>
          <c:val>
            <c:numRef>
              <c:f>'F2'!$B$1048562:$D$1048562</c:f>
              <c:numCache>
                <c:formatCode>General</c:formatCode>
                <c:ptCount val="3"/>
                <c:pt idx="0">
                  <c:v>2</c:v>
                </c:pt>
                <c:pt idx="1">
                  <c:v>2</c:v>
                </c:pt>
                <c:pt idx="2">
                  <c:v>1</c:v>
                </c:pt>
              </c:numCache>
            </c:numRef>
          </c:val>
          <c:extLst>
            <c:ext xmlns:c16="http://schemas.microsoft.com/office/drawing/2014/chart" uri="{C3380CC4-5D6E-409C-BE32-E72D297353CC}">
              <c16:uniqueId val="{00000000-FA0A-41BA-8604-DDA064DC8658}"/>
            </c:ext>
          </c:extLst>
        </c:ser>
        <c:ser>
          <c:idx val="1"/>
          <c:order val="1"/>
          <c:tx>
            <c:strRef>
              <c:f>'F2'!$A$1048563</c:f>
              <c:strCache>
                <c:ptCount val="1"/>
                <c:pt idx="0">
                  <c:v>خاص Private</c:v>
                </c:pt>
              </c:strCache>
            </c:strRef>
          </c:tx>
          <c:spPr>
            <a:solidFill>
              <a:srgbClr val="B59F5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B59F5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'F2'!$B$1048561:$D$1048561</c:f>
              <c:strCache>
                <c:ptCount val="3"/>
                <c:pt idx="0">
                  <c:v>الجامعات Universities</c:v>
                </c:pt>
                <c:pt idx="1">
                  <c:v>الكليات Colleges</c:v>
                </c:pt>
                <c:pt idx="2">
                  <c:v>المعاهد  Institutes</c:v>
                </c:pt>
              </c:strCache>
            </c:strRef>
          </c:cat>
          <c:val>
            <c:numRef>
              <c:f>'F2'!$B$1048563:$D$1048563</c:f>
              <c:numCache>
                <c:formatCode>General</c:formatCode>
                <c:ptCount val="3"/>
                <c:pt idx="0">
                  <c:v>10</c:v>
                </c:pt>
                <c:pt idx="1">
                  <c:v>3</c:v>
                </c:pt>
                <c:pt idx="2">
                  <c:v>1</c:v>
                </c:pt>
              </c:numCache>
            </c:numRef>
          </c:val>
          <c:extLst>
            <c:ext xmlns:c16="http://schemas.microsoft.com/office/drawing/2014/chart" uri="{C3380CC4-5D6E-409C-BE32-E72D297353CC}">
              <c16:uniqueId val="{00000001-FA0A-41BA-8604-DDA064DC8658}"/>
            </c:ext>
          </c:extLst>
        </c:ser>
        <c:dLbls>
          <c:showLegendKey val="0"/>
          <c:showVal val="0"/>
          <c:showCatName val="0"/>
          <c:showSerName val="0"/>
          <c:showPercent val="0"/>
          <c:showBubbleSize val="0"/>
        </c:dLbls>
        <c:gapWidth val="150"/>
        <c:axId val="897308896"/>
        <c:axId val="953977536"/>
      </c:barChart>
      <c:catAx>
        <c:axId val="89730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Sakkal Majalla" panose="02000000000000000000" pitchFamily="2" charset="-78"/>
              </a:defRPr>
            </a:pPr>
            <a:endParaRPr lang="en-US"/>
          </a:p>
        </c:txPr>
        <c:crossAx val="953977536"/>
        <c:crosses val="autoZero"/>
        <c:auto val="1"/>
        <c:lblAlgn val="ctr"/>
        <c:lblOffset val="100"/>
        <c:noMultiLvlLbl val="0"/>
      </c:catAx>
      <c:valAx>
        <c:axId val="95397753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897308896"/>
        <c:crosses val="autoZero"/>
        <c:crossBetween val="between"/>
      </c:valAx>
      <c:spPr>
        <a:noFill/>
        <a:ln>
          <a:noFill/>
        </a:ln>
        <a:effectLst/>
      </c:spPr>
    </c:plotArea>
    <c:legend>
      <c:legendPos val="b"/>
      <c:layout>
        <c:manualLayout>
          <c:xMode val="edge"/>
          <c:yMode val="edge"/>
          <c:x val="0.39053159399851128"/>
          <c:y val="2.4379919053181823E-2"/>
          <c:w val="0.60730734179060963"/>
          <c:h val="0.1045717062451539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Sakkal Majalla" panose="020000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Sakkal Majalla" panose="02000000000000000000" pitchFamily="2" charset="-78"/>
              </a:defRPr>
            </a:pPr>
            <a:r>
              <a:rPr lang="ar-BH" sz="1200" baseline="0">
                <a:latin typeface="+mn-lt"/>
                <a:cs typeface="Calibri" panose="020F0502020204030204" pitchFamily="34" charset="0"/>
              </a:rPr>
              <a:t>خليجي</a:t>
            </a:r>
            <a:r>
              <a:rPr lang="en-US" sz="1200" baseline="0">
                <a:latin typeface="+mn-lt"/>
                <a:cs typeface="Calibri" panose="020F0502020204030204" pitchFamily="34" charset="0"/>
              </a:rPr>
              <a:t>GCC  </a:t>
            </a:r>
            <a:endParaRPr lang="ar-BH" sz="1200" baseline="0">
              <a:latin typeface="+mn-lt"/>
              <a:cs typeface="Calibri" panose="020F0502020204030204" pitchFamily="34" charset="0"/>
            </a:endParaRPr>
          </a:p>
        </c:rich>
      </c:tx>
      <c:layout>
        <c:manualLayout>
          <c:xMode val="edge"/>
          <c:yMode val="edge"/>
          <c:x val="0.30474253101905546"/>
          <c:y val="1.388888888888888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Sakkal Majalla" panose="02000000000000000000" pitchFamily="2" charset="-78"/>
            </a:defRPr>
          </a:pPr>
          <a:endParaRPr lang="en-US"/>
        </a:p>
      </c:txPr>
    </c:title>
    <c:autoTitleDeleted val="0"/>
    <c:plotArea>
      <c:layout>
        <c:manualLayout>
          <c:layoutTarget val="inner"/>
          <c:xMode val="edge"/>
          <c:yMode val="edge"/>
          <c:x val="5.5632351511616607E-2"/>
          <c:y val="0.12885451818522684"/>
          <c:w val="0.89084281131525223"/>
          <c:h val="0.77361861017372824"/>
        </c:manualLayout>
      </c:layout>
      <c:barChart>
        <c:barDir val="col"/>
        <c:grouping val="clustered"/>
        <c:varyColors val="0"/>
        <c:ser>
          <c:idx val="0"/>
          <c:order val="0"/>
          <c:tx>
            <c:strRef>
              <c:f>'F06'!$G$1000009</c:f>
              <c:strCache>
                <c:ptCount val="1"/>
                <c:pt idx="0">
                  <c:v>خليجي Gulf</c:v>
                </c:pt>
              </c:strCache>
            </c:strRef>
          </c:tx>
          <c:spPr>
            <a:solidFill>
              <a:schemeClr val="accent1"/>
            </a:solidFill>
            <a:ln>
              <a:noFill/>
            </a:ln>
            <a:effectLst/>
          </c:spPr>
          <c:invertIfNegative val="0"/>
          <c:dPt>
            <c:idx val="0"/>
            <c:invertIfNegative val="0"/>
            <c:bubble3D val="0"/>
            <c:spPr>
              <a:solidFill>
                <a:srgbClr val="622C1F"/>
              </a:solidFill>
              <a:ln>
                <a:noFill/>
              </a:ln>
              <a:effectLst/>
            </c:spPr>
            <c:extLst>
              <c:ext xmlns:c16="http://schemas.microsoft.com/office/drawing/2014/chart" uri="{C3380CC4-5D6E-409C-BE32-E72D297353CC}">
                <c16:uniqueId val="{00000001-05F3-4A6E-A62F-73DB23F49232}"/>
              </c:ext>
            </c:extLst>
          </c:dPt>
          <c:dPt>
            <c:idx val="1"/>
            <c:invertIfNegative val="0"/>
            <c:bubble3D val="0"/>
            <c:spPr>
              <a:solidFill>
                <a:srgbClr val="B59F54"/>
              </a:solidFill>
              <a:ln>
                <a:noFill/>
              </a:ln>
              <a:effectLst/>
            </c:spPr>
            <c:extLst>
              <c:ext xmlns:c16="http://schemas.microsoft.com/office/drawing/2014/chart" uri="{C3380CC4-5D6E-409C-BE32-E72D297353CC}">
                <c16:uniqueId val="{00000002-05F3-4A6E-A62F-73DB23F49232}"/>
              </c:ext>
            </c:extLst>
          </c:dPt>
          <c:dPt>
            <c:idx val="2"/>
            <c:invertIfNegative val="0"/>
            <c:bubble3D val="0"/>
            <c:spPr>
              <a:solidFill>
                <a:srgbClr val="C00000"/>
              </a:solidFill>
              <a:ln>
                <a:noFill/>
              </a:ln>
              <a:effectLst/>
            </c:spPr>
            <c:extLst>
              <c:ext xmlns:c16="http://schemas.microsoft.com/office/drawing/2014/chart" uri="{C3380CC4-5D6E-409C-BE32-E72D297353CC}">
                <c16:uniqueId val="{00000003-05F3-4A6E-A62F-73DB23F49232}"/>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'F06'!$H$1000008:$J$1000008</c:f>
              <c:strCache>
                <c:ptCount val="3"/>
                <c:pt idx="0">
                  <c:v>2019/2018</c:v>
                </c:pt>
                <c:pt idx="1">
                  <c:v>2020/2019</c:v>
                </c:pt>
                <c:pt idx="2">
                  <c:v>2021/2020</c:v>
                </c:pt>
              </c:strCache>
            </c:strRef>
          </c:cat>
          <c:val>
            <c:numRef>
              <c:f>'F06'!$H$1000009:$J$1000009</c:f>
              <c:numCache>
                <c:formatCode>General</c:formatCode>
                <c:ptCount val="3"/>
                <c:pt idx="0">
                  <c:v>12410</c:v>
                </c:pt>
                <c:pt idx="1">
                  <c:v>12794</c:v>
                </c:pt>
                <c:pt idx="2">
                  <c:v>13178</c:v>
                </c:pt>
              </c:numCache>
            </c:numRef>
          </c:val>
          <c:extLst>
            <c:ext xmlns:c16="http://schemas.microsoft.com/office/drawing/2014/chart" uri="{C3380CC4-5D6E-409C-BE32-E72D297353CC}">
              <c16:uniqueId val="{00000000-05F3-4A6E-A62F-73DB23F49232}"/>
            </c:ext>
          </c:extLst>
        </c:ser>
        <c:dLbls>
          <c:dLblPos val="outEnd"/>
          <c:showLegendKey val="0"/>
          <c:showVal val="1"/>
          <c:showCatName val="0"/>
          <c:showSerName val="0"/>
          <c:showPercent val="0"/>
          <c:showBubbleSize val="0"/>
        </c:dLbls>
        <c:gapWidth val="219"/>
        <c:overlap val="-27"/>
        <c:axId val="635338864"/>
        <c:axId val="701282752"/>
      </c:barChart>
      <c:catAx>
        <c:axId val="6353388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701282752"/>
        <c:crosses val="autoZero"/>
        <c:auto val="1"/>
        <c:lblAlgn val="ctr"/>
        <c:lblOffset val="100"/>
        <c:noMultiLvlLbl val="0"/>
      </c:catAx>
      <c:valAx>
        <c:axId val="701282752"/>
        <c:scaling>
          <c:orientation val="minMax"/>
          <c:min val="11000"/>
        </c:scaling>
        <c:delete val="1"/>
        <c:axPos val="l"/>
        <c:majorGridlines>
          <c:spPr>
            <a:ln w="9525" cap="flat" cmpd="sng" algn="ctr">
              <a:noFill/>
              <a:round/>
            </a:ln>
            <a:effectLst/>
          </c:spPr>
        </c:majorGridlines>
        <c:numFmt formatCode="General" sourceLinked="1"/>
        <c:majorTickMark val="out"/>
        <c:minorTickMark val="none"/>
        <c:tickLblPos val="nextTo"/>
        <c:crossAx val="63533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41907261592305E-2"/>
          <c:y val="0.14058148338924614"/>
          <c:w val="0.91890563586268137"/>
          <c:h val="0.71042729190623743"/>
        </c:manualLayout>
      </c:layout>
      <c:barChart>
        <c:barDir val="col"/>
        <c:grouping val="clustered"/>
        <c:varyColors val="0"/>
        <c:ser>
          <c:idx val="0"/>
          <c:order val="0"/>
          <c:tx>
            <c:strRef>
              <c:f>'F06'!$C$1000011</c:f>
              <c:strCache>
                <c:ptCount val="1"/>
                <c:pt idx="0">
                  <c:v>2019/2018</c:v>
                </c:pt>
              </c:strCache>
            </c:strRef>
          </c:tx>
          <c:spPr>
            <a:solidFill>
              <a:srgbClr val="D3C5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D3C599"/>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'F06'!$B$1000012:$B$1000016</c:f>
              <c:strCache>
                <c:ptCount val="5"/>
                <c:pt idx="0">
                  <c:v>إماراتي  Emirati</c:v>
                </c:pt>
                <c:pt idx="1">
                  <c:v>سعودي  Saudi</c:v>
                </c:pt>
                <c:pt idx="2">
                  <c:v>عماني  Omani</c:v>
                </c:pt>
                <c:pt idx="3">
                  <c:v>قطري Qatari</c:v>
                </c:pt>
                <c:pt idx="4">
                  <c:v>كويتي Kuwaiti</c:v>
                </c:pt>
              </c:strCache>
            </c:strRef>
          </c:cat>
          <c:val>
            <c:numRef>
              <c:f>'F06'!$C$1000012:$C$1000016</c:f>
              <c:numCache>
                <c:formatCode>General</c:formatCode>
                <c:ptCount val="5"/>
                <c:pt idx="0">
                  <c:v>10</c:v>
                </c:pt>
                <c:pt idx="1">
                  <c:v>321</c:v>
                </c:pt>
                <c:pt idx="2">
                  <c:v>14</c:v>
                </c:pt>
                <c:pt idx="3">
                  <c:v>30</c:v>
                </c:pt>
                <c:pt idx="4">
                  <c:v>139</c:v>
                </c:pt>
              </c:numCache>
            </c:numRef>
          </c:val>
          <c:extLst>
            <c:ext xmlns:c16="http://schemas.microsoft.com/office/drawing/2014/chart" uri="{C3380CC4-5D6E-409C-BE32-E72D297353CC}">
              <c16:uniqueId val="{00000000-5AF6-493D-B3BC-6D5A5CC13A5B}"/>
            </c:ext>
          </c:extLst>
        </c:ser>
        <c:ser>
          <c:idx val="1"/>
          <c:order val="1"/>
          <c:tx>
            <c:strRef>
              <c:f>'F06'!$D$1000011</c:f>
              <c:strCache>
                <c:ptCount val="1"/>
                <c:pt idx="0">
                  <c:v>2020/2019</c:v>
                </c:pt>
              </c:strCache>
            </c:strRef>
          </c:tx>
          <c:spPr>
            <a:solidFill>
              <a:srgbClr val="BDA96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BDA967"/>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'F06'!$B$1000012:$B$1000016</c:f>
              <c:strCache>
                <c:ptCount val="5"/>
                <c:pt idx="0">
                  <c:v>إماراتي  Emirati</c:v>
                </c:pt>
                <c:pt idx="1">
                  <c:v>سعودي  Saudi</c:v>
                </c:pt>
                <c:pt idx="2">
                  <c:v>عماني  Omani</c:v>
                </c:pt>
                <c:pt idx="3">
                  <c:v>قطري Qatari</c:v>
                </c:pt>
                <c:pt idx="4">
                  <c:v>كويتي Kuwaiti</c:v>
                </c:pt>
              </c:strCache>
            </c:strRef>
          </c:cat>
          <c:val>
            <c:numRef>
              <c:f>'F06'!$D$1000012:$D$1000016</c:f>
              <c:numCache>
                <c:formatCode>General</c:formatCode>
                <c:ptCount val="5"/>
                <c:pt idx="0">
                  <c:v>9</c:v>
                </c:pt>
                <c:pt idx="1">
                  <c:v>368</c:v>
                </c:pt>
                <c:pt idx="2">
                  <c:v>25</c:v>
                </c:pt>
                <c:pt idx="3">
                  <c:v>8</c:v>
                </c:pt>
                <c:pt idx="4">
                  <c:v>160</c:v>
                </c:pt>
              </c:numCache>
            </c:numRef>
          </c:val>
          <c:extLst>
            <c:ext xmlns:c16="http://schemas.microsoft.com/office/drawing/2014/chart" uri="{C3380CC4-5D6E-409C-BE32-E72D297353CC}">
              <c16:uniqueId val="{00000001-5AF6-493D-B3BC-6D5A5CC13A5B}"/>
            </c:ext>
          </c:extLst>
        </c:ser>
        <c:ser>
          <c:idx val="2"/>
          <c:order val="2"/>
          <c:tx>
            <c:strRef>
              <c:f>'F06'!$E$1000011</c:f>
              <c:strCache>
                <c:ptCount val="1"/>
                <c:pt idx="0">
                  <c:v>2021/2020</c:v>
                </c:pt>
              </c:strCache>
            </c:strRef>
          </c:tx>
          <c:spPr>
            <a:solidFill>
              <a:srgbClr val="9E894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8944"/>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'F06'!$B$1000012:$B$1000016</c:f>
              <c:strCache>
                <c:ptCount val="5"/>
                <c:pt idx="0">
                  <c:v>إماراتي  Emirati</c:v>
                </c:pt>
                <c:pt idx="1">
                  <c:v>سعودي  Saudi</c:v>
                </c:pt>
                <c:pt idx="2">
                  <c:v>عماني  Omani</c:v>
                </c:pt>
                <c:pt idx="3">
                  <c:v>قطري Qatari</c:v>
                </c:pt>
                <c:pt idx="4">
                  <c:v>كويتي Kuwaiti</c:v>
                </c:pt>
              </c:strCache>
            </c:strRef>
          </c:cat>
          <c:val>
            <c:numRef>
              <c:f>'F06'!$E$1000012:$E$1000016</c:f>
              <c:numCache>
                <c:formatCode>General</c:formatCode>
                <c:ptCount val="5"/>
                <c:pt idx="0">
                  <c:v>6</c:v>
                </c:pt>
                <c:pt idx="1">
                  <c:v>442</c:v>
                </c:pt>
                <c:pt idx="2">
                  <c:v>28</c:v>
                </c:pt>
                <c:pt idx="3">
                  <c:v>5</c:v>
                </c:pt>
                <c:pt idx="4">
                  <c:v>681</c:v>
                </c:pt>
              </c:numCache>
            </c:numRef>
          </c:val>
          <c:extLst>
            <c:ext xmlns:c16="http://schemas.microsoft.com/office/drawing/2014/chart" uri="{C3380CC4-5D6E-409C-BE32-E72D297353CC}">
              <c16:uniqueId val="{00000002-5AF6-493D-B3BC-6D5A5CC13A5B}"/>
            </c:ext>
          </c:extLst>
        </c:ser>
        <c:dLbls>
          <c:showLegendKey val="0"/>
          <c:showVal val="0"/>
          <c:showCatName val="0"/>
          <c:showSerName val="0"/>
          <c:showPercent val="0"/>
          <c:showBubbleSize val="0"/>
        </c:dLbls>
        <c:gapWidth val="219"/>
        <c:overlap val="-27"/>
        <c:axId val="785137760"/>
        <c:axId val="1008515568"/>
      </c:barChart>
      <c:catAx>
        <c:axId val="78513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Sakkal Majalla" panose="02000000000000000000" pitchFamily="2" charset="-78"/>
              </a:defRPr>
            </a:pPr>
            <a:endParaRPr lang="en-US"/>
          </a:p>
        </c:txPr>
        <c:crossAx val="1008515568"/>
        <c:crosses val="autoZero"/>
        <c:auto val="1"/>
        <c:lblAlgn val="ctr"/>
        <c:lblOffset val="100"/>
        <c:noMultiLvlLbl val="0"/>
      </c:catAx>
      <c:valAx>
        <c:axId val="1008515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latin typeface="+mn-lt"/>
                  </a:rPr>
                  <a:t>Number </a:t>
                </a:r>
                <a:r>
                  <a:rPr lang="ar-BH" sz="900" baseline="0">
                    <a:latin typeface="+mn-lt"/>
                  </a:rPr>
                  <a:t> عدد</a:t>
                </a:r>
                <a:endParaRPr lang="en-US" sz="900">
                  <a:latin typeface="+mn-lt"/>
                </a:endParaRPr>
              </a:p>
            </c:rich>
          </c:tx>
          <c:layout>
            <c:manualLayout>
              <c:xMode val="edge"/>
              <c:yMode val="edge"/>
              <c:x val="0"/>
              <c:y val="3.2178769465554214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137760"/>
        <c:crosses val="autoZero"/>
        <c:crossBetween val="between"/>
        <c:majorUnit val="2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83586006973005E-2"/>
          <c:y val="0.13433667781493869"/>
          <c:w val="0.90421873571773681"/>
          <c:h val="0.65096837811661501"/>
        </c:manualLayout>
      </c:layout>
      <c:barChart>
        <c:barDir val="col"/>
        <c:grouping val="clustered"/>
        <c:varyColors val="0"/>
        <c:ser>
          <c:idx val="0"/>
          <c:order val="0"/>
          <c:tx>
            <c:strRef>
              <c:f>'F07-08'!$KV$15</c:f>
              <c:strCache>
                <c:ptCount val="1"/>
                <c:pt idx="0">
                  <c:v>2019/2018</c:v>
                </c:pt>
              </c:strCache>
            </c:strRef>
          </c:tx>
          <c:spPr>
            <a:solidFill>
              <a:srgbClr val="D3C599"/>
            </a:solidFill>
            <a:ln>
              <a:noFill/>
            </a:ln>
            <a:effectLst/>
          </c:spPr>
          <c:invertIfNegative val="0"/>
          <c:cat>
            <c:strRef>
              <c:f>'F07-08'!$KU$16:$KU$20</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'F07-08'!$KV$16:$KV$20</c:f>
              <c:numCache>
                <c:formatCode>General</c:formatCode>
                <c:ptCount val="5"/>
                <c:pt idx="0">
                  <c:v>2887</c:v>
                </c:pt>
                <c:pt idx="1">
                  <c:v>39772</c:v>
                </c:pt>
                <c:pt idx="2">
                  <c:v>2143</c:v>
                </c:pt>
                <c:pt idx="3">
                  <c:v>2123</c:v>
                </c:pt>
                <c:pt idx="4">
                  <c:v>268</c:v>
                </c:pt>
              </c:numCache>
            </c:numRef>
          </c:val>
          <c:extLst>
            <c:ext xmlns:c16="http://schemas.microsoft.com/office/drawing/2014/chart" uri="{C3380CC4-5D6E-409C-BE32-E72D297353CC}">
              <c16:uniqueId val="{00000000-01C0-48C0-B528-3576C2986970}"/>
            </c:ext>
          </c:extLst>
        </c:ser>
        <c:ser>
          <c:idx val="1"/>
          <c:order val="1"/>
          <c:tx>
            <c:strRef>
              <c:f>'F07-08'!$KW$15</c:f>
              <c:strCache>
                <c:ptCount val="1"/>
                <c:pt idx="0">
                  <c:v>2020/2019</c:v>
                </c:pt>
              </c:strCache>
            </c:strRef>
          </c:tx>
          <c:spPr>
            <a:solidFill>
              <a:srgbClr val="BDA967"/>
            </a:solidFill>
            <a:ln>
              <a:noFill/>
            </a:ln>
            <a:effectLst/>
          </c:spPr>
          <c:invertIfNegative val="0"/>
          <c:cat>
            <c:strRef>
              <c:f>'F07-08'!$KU$16:$KU$20</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'F07-08'!$KW$16:$KW$20</c:f>
              <c:numCache>
                <c:formatCode>General</c:formatCode>
                <c:ptCount val="5"/>
                <c:pt idx="0">
                  <c:v>3177</c:v>
                </c:pt>
                <c:pt idx="1">
                  <c:v>40633</c:v>
                </c:pt>
                <c:pt idx="2">
                  <c:v>2189</c:v>
                </c:pt>
                <c:pt idx="3">
                  <c:v>2262</c:v>
                </c:pt>
                <c:pt idx="4">
                  <c:v>280</c:v>
                </c:pt>
              </c:numCache>
            </c:numRef>
          </c:val>
          <c:extLst>
            <c:ext xmlns:c16="http://schemas.microsoft.com/office/drawing/2014/chart" uri="{C3380CC4-5D6E-409C-BE32-E72D297353CC}">
              <c16:uniqueId val="{00000001-01C0-48C0-B528-3576C2986970}"/>
            </c:ext>
          </c:extLst>
        </c:ser>
        <c:ser>
          <c:idx val="2"/>
          <c:order val="2"/>
          <c:tx>
            <c:strRef>
              <c:f>'F07-08'!$KX$15</c:f>
              <c:strCache>
                <c:ptCount val="1"/>
                <c:pt idx="0">
                  <c:v>2021/2020</c:v>
                </c:pt>
              </c:strCache>
            </c:strRef>
          </c:tx>
          <c:spPr>
            <a:solidFill>
              <a:srgbClr val="9E8944"/>
            </a:solidFill>
            <a:ln>
              <a:noFill/>
            </a:ln>
            <a:effectLst/>
          </c:spPr>
          <c:invertIfNegative val="0"/>
          <c:cat>
            <c:strRef>
              <c:f>'F07-08'!$KU$16:$KU$20</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'F07-08'!$KX$16:$KX$20</c:f>
              <c:numCache>
                <c:formatCode>General</c:formatCode>
                <c:ptCount val="5"/>
                <c:pt idx="0">
                  <c:v>4271</c:v>
                </c:pt>
                <c:pt idx="1">
                  <c:v>41729</c:v>
                </c:pt>
                <c:pt idx="2">
                  <c:v>2220</c:v>
                </c:pt>
                <c:pt idx="3">
                  <c:v>2718</c:v>
                </c:pt>
                <c:pt idx="4">
                  <c:v>310</c:v>
                </c:pt>
              </c:numCache>
            </c:numRef>
          </c:val>
          <c:extLst>
            <c:ext xmlns:c16="http://schemas.microsoft.com/office/drawing/2014/chart" uri="{C3380CC4-5D6E-409C-BE32-E72D297353CC}">
              <c16:uniqueId val="{00000002-01C0-48C0-B528-3576C2986970}"/>
            </c:ext>
          </c:extLst>
        </c:ser>
        <c:dLbls>
          <c:showLegendKey val="0"/>
          <c:showVal val="0"/>
          <c:showCatName val="0"/>
          <c:showSerName val="0"/>
          <c:showPercent val="0"/>
          <c:showBubbleSize val="0"/>
        </c:dLbls>
        <c:gapWidth val="150"/>
        <c:axId val="2069895680"/>
        <c:axId val="2101557168"/>
      </c:barChart>
      <c:catAx>
        <c:axId val="206989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1557168"/>
        <c:crosses val="autoZero"/>
        <c:auto val="1"/>
        <c:lblAlgn val="ctr"/>
        <c:lblOffset val="100"/>
        <c:noMultiLvlLbl val="0"/>
      </c:catAx>
      <c:valAx>
        <c:axId val="2101557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a:t>
                </a:r>
                <a:r>
                  <a:rPr lang="ar-BH"/>
                  <a:t>عدد</a:t>
                </a:r>
                <a:endParaRPr lang="en-US"/>
              </a:p>
            </c:rich>
          </c:tx>
          <c:layout>
            <c:manualLayout>
              <c:xMode val="edge"/>
              <c:yMode val="edge"/>
              <c:x val="4.6296296296296294E-3"/>
              <c:y val="1.629046369203849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9895680"/>
        <c:crosses val="autoZero"/>
        <c:crossBetween val="between"/>
        <c:majorUnit val="10000"/>
      </c:valAx>
      <c:spPr>
        <a:noFill/>
        <a:ln>
          <a:noFill/>
        </a:ln>
        <a:effectLst/>
      </c:spPr>
    </c:plotArea>
    <c:legend>
      <c:legendPos val="r"/>
      <c:layout>
        <c:manualLayout>
          <c:xMode val="edge"/>
          <c:yMode val="edge"/>
          <c:x val="0.81236615479035268"/>
          <c:y val="4.1332395514970963E-2"/>
          <c:w val="0.13439304461942259"/>
          <c:h val="0.234954849570962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11353991198862E-2"/>
          <c:y val="0.11094066836963105"/>
          <c:w val="0.89092072446168113"/>
          <c:h val="0.66010974171706793"/>
        </c:manualLayout>
      </c:layout>
      <c:barChart>
        <c:barDir val="col"/>
        <c:grouping val="clustered"/>
        <c:varyColors val="0"/>
        <c:ser>
          <c:idx val="0"/>
          <c:order val="0"/>
          <c:tx>
            <c:strRef>
              <c:f>'T05'!$A$999995</c:f>
              <c:strCache>
                <c:ptCount val="1"/>
                <c:pt idx="0">
                  <c:v>ذكر</c:v>
                </c:pt>
              </c:strCache>
            </c:strRef>
          </c:tx>
          <c:spPr>
            <a:solidFill>
              <a:srgbClr val="8FAAD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8FAADC"/>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'T05'!$B$999994:$F$999994</c:f>
              <c:strCache>
                <c:ptCount val="5"/>
                <c:pt idx="0">
                  <c:v>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'T05'!$B$999995:$F$999995</c:f>
              <c:numCache>
                <c:formatCode>General</c:formatCode>
                <c:ptCount val="5"/>
                <c:pt idx="0">
                  <c:v>2012</c:v>
                </c:pt>
                <c:pt idx="1">
                  <c:v>17194</c:v>
                </c:pt>
                <c:pt idx="2">
                  <c:v>824</c:v>
                </c:pt>
                <c:pt idx="3">
                  <c:v>1022</c:v>
                </c:pt>
                <c:pt idx="4">
                  <c:v>116</c:v>
                </c:pt>
              </c:numCache>
            </c:numRef>
          </c:val>
          <c:extLst>
            <c:ext xmlns:c16="http://schemas.microsoft.com/office/drawing/2014/chart" uri="{C3380CC4-5D6E-409C-BE32-E72D297353CC}">
              <c16:uniqueId val="{00000000-169E-4A9A-8F11-79A848CCF16E}"/>
            </c:ext>
          </c:extLst>
        </c:ser>
        <c:ser>
          <c:idx val="1"/>
          <c:order val="1"/>
          <c:tx>
            <c:strRef>
              <c:f>'T05'!$A$999996</c:f>
              <c:strCache>
                <c:ptCount val="1"/>
                <c:pt idx="0">
                  <c:v>أنثى</c:v>
                </c:pt>
              </c:strCache>
            </c:strRef>
          </c:tx>
          <c:spPr>
            <a:solidFill>
              <a:srgbClr val="FF9B9B"/>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9B9B"/>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'T05'!$B$999994:$F$999994</c:f>
              <c:strCache>
                <c:ptCount val="5"/>
                <c:pt idx="0">
                  <c:v>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'T05'!$B$999996:$F$999996</c:f>
              <c:numCache>
                <c:formatCode>General</c:formatCode>
                <c:ptCount val="5"/>
                <c:pt idx="0">
                  <c:v>2259</c:v>
                </c:pt>
                <c:pt idx="1">
                  <c:v>24535</c:v>
                </c:pt>
                <c:pt idx="2">
                  <c:v>1396</c:v>
                </c:pt>
                <c:pt idx="3">
                  <c:v>1696</c:v>
                </c:pt>
                <c:pt idx="4">
                  <c:v>194</c:v>
                </c:pt>
              </c:numCache>
            </c:numRef>
          </c:val>
          <c:extLst>
            <c:ext xmlns:c16="http://schemas.microsoft.com/office/drawing/2014/chart" uri="{C3380CC4-5D6E-409C-BE32-E72D297353CC}">
              <c16:uniqueId val="{00000001-169E-4A9A-8F11-79A848CCF16E}"/>
            </c:ext>
          </c:extLst>
        </c:ser>
        <c:dLbls>
          <c:showLegendKey val="0"/>
          <c:showVal val="0"/>
          <c:showCatName val="0"/>
          <c:showSerName val="0"/>
          <c:showPercent val="0"/>
          <c:showBubbleSize val="0"/>
        </c:dLbls>
        <c:gapWidth val="219"/>
        <c:overlap val="-27"/>
        <c:axId val="693241088"/>
        <c:axId val="701285664"/>
      </c:barChart>
      <c:catAx>
        <c:axId val="69324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Sakkal Majalla" panose="02000000000000000000" pitchFamily="2" charset="-78"/>
              </a:defRPr>
            </a:pPr>
            <a:endParaRPr lang="en-US"/>
          </a:p>
        </c:txPr>
        <c:crossAx val="701285664"/>
        <c:crosses val="autoZero"/>
        <c:auto val="1"/>
        <c:lblAlgn val="ctr"/>
        <c:lblOffset val="100"/>
        <c:noMultiLvlLbl val="0"/>
      </c:catAx>
      <c:valAx>
        <c:axId val="701285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mn-lt"/>
                  </a:rPr>
                  <a:t>Number </a:t>
                </a:r>
                <a:r>
                  <a:rPr lang="ar-BH">
                    <a:latin typeface="+mn-lt"/>
                  </a:rPr>
                  <a:t>عدد</a:t>
                </a:r>
                <a:endParaRPr lang="en-US">
                  <a:latin typeface="+mn-lt"/>
                </a:endParaRPr>
              </a:p>
            </c:rich>
          </c:tx>
          <c:layout>
            <c:manualLayout>
              <c:xMode val="edge"/>
              <c:yMode val="edge"/>
              <c:x val="2.3148202556769956E-2"/>
              <c:y val="1.0489909497098818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Hadassah Friedlaender" panose="02020603050405020304" pitchFamily="18" charset="-79"/>
              </a:defRPr>
            </a:pPr>
            <a:endParaRPr lang="en-US"/>
          </a:p>
        </c:txPr>
        <c:crossAx val="69324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2015904728323E-2"/>
          <c:y val="0.11129998176460019"/>
          <c:w val="0.89299418263015617"/>
          <c:h val="0.66622775831950776"/>
        </c:manualLayout>
      </c:layout>
      <c:barChart>
        <c:barDir val="col"/>
        <c:grouping val="clustered"/>
        <c:varyColors val="0"/>
        <c:ser>
          <c:idx val="0"/>
          <c:order val="0"/>
          <c:tx>
            <c:strRef>
              <c:f>'F09-10'!$AAQ$12</c:f>
              <c:strCache>
                <c:ptCount val="1"/>
                <c:pt idx="0">
                  <c:v>2019/2018</c:v>
                </c:pt>
              </c:strCache>
            </c:strRef>
          </c:tx>
          <c:spPr>
            <a:solidFill>
              <a:srgbClr val="D3C599"/>
            </a:solidFill>
            <a:ln>
              <a:noFill/>
            </a:ln>
            <a:effectLst/>
          </c:spPr>
          <c:invertIfNegative val="0"/>
          <c:cat>
            <c:strRef>
              <c:f>'F09-10'!$AAP$13:$AAP$17</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'F09-10'!$AAQ$13:$AAQ$17</c:f>
              <c:numCache>
                <c:formatCode>General</c:formatCode>
                <c:ptCount val="5"/>
                <c:pt idx="0">
                  <c:v>2677</c:v>
                </c:pt>
                <c:pt idx="1">
                  <c:v>28088</c:v>
                </c:pt>
                <c:pt idx="2">
                  <c:v>1200</c:v>
                </c:pt>
                <c:pt idx="3">
                  <c:v>1116</c:v>
                </c:pt>
                <c:pt idx="4">
                  <c:v>240</c:v>
                </c:pt>
              </c:numCache>
            </c:numRef>
          </c:val>
          <c:extLst>
            <c:ext xmlns:c16="http://schemas.microsoft.com/office/drawing/2014/chart" uri="{C3380CC4-5D6E-409C-BE32-E72D297353CC}">
              <c16:uniqueId val="{00000000-388F-44CB-97B8-28AB123142D3}"/>
            </c:ext>
          </c:extLst>
        </c:ser>
        <c:ser>
          <c:idx val="1"/>
          <c:order val="1"/>
          <c:tx>
            <c:strRef>
              <c:f>'F09-10'!$AAR$12</c:f>
              <c:strCache>
                <c:ptCount val="1"/>
                <c:pt idx="0">
                  <c:v>2020/2019</c:v>
                </c:pt>
              </c:strCache>
            </c:strRef>
          </c:tx>
          <c:spPr>
            <a:solidFill>
              <a:srgbClr val="BDA967"/>
            </a:solidFill>
            <a:ln>
              <a:noFill/>
            </a:ln>
            <a:effectLst/>
          </c:spPr>
          <c:invertIfNegative val="0"/>
          <c:cat>
            <c:strRef>
              <c:f>'F09-10'!$AAP$13:$AAP$17</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'F09-10'!$AAR$13:$AAR$17</c:f>
              <c:numCache>
                <c:formatCode>General</c:formatCode>
                <c:ptCount val="5"/>
                <c:pt idx="0">
                  <c:v>2988</c:v>
                </c:pt>
                <c:pt idx="1">
                  <c:v>28613</c:v>
                </c:pt>
                <c:pt idx="2">
                  <c:v>1213</c:v>
                </c:pt>
                <c:pt idx="3">
                  <c:v>1195</c:v>
                </c:pt>
                <c:pt idx="4">
                  <c:v>256</c:v>
                </c:pt>
              </c:numCache>
            </c:numRef>
          </c:val>
          <c:extLst>
            <c:ext xmlns:c16="http://schemas.microsoft.com/office/drawing/2014/chart" uri="{C3380CC4-5D6E-409C-BE32-E72D297353CC}">
              <c16:uniqueId val="{00000001-388F-44CB-97B8-28AB123142D3}"/>
            </c:ext>
          </c:extLst>
        </c:ser>
        <c:ser>
          <c:idx val="2"/>
          <c:order val="2"/>
          <c:tx>
            <c:strRef>
              <c:f>'F09-10'!$AAS$12</c:f>
              <c:strCache>
                <c:ptCount val="1"/>
                <c:pt idx="0">
                  <c:v>2021/2020</c:v>
                </c:pt>
              </c:strCache>
            </c:strRef>
          </c:tx>
          <c:spPr>
            <a:solidFill>
              <a:srgbClr val="9E8944"/>
            </a:solidFill>
            <a:ln>
              <a:noFill/>
            </a:ln>
            <a:effectLst/>
          </c:spPr>
          <c:invertIfNegative val="0"/>
          <c:cat>
            <c:strRef>
              <c:f>'F09-10'!$AAP$13:$AAP$17</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'F09-10'!$AAS$13:$AAS$17</c:f>
              <c:numCache>
                <c:formatCode>General</c:formatCode>
                <c:ptCount val="5"/>
                <c:pt idx="0">
                  <c:v>4097</c:v>
                </c:pt>
                <c:pt idx="1">
                  <c:v>29296</c:v>
                </c:pt>
                <c:pt idx="2">
                  <c:v>1187</c:v>
                </c:pt>
                <c:pt idx="3">
                  <c:v>1612</c:v>
                </c:pt>
                <c:pt idx="4">
                  <c:v>286</c:v>
                </c:pt>
              </c:numCache>
            </c:numRef>
          </c:val>
          <c:extLst>
            <c:ext xmlns:c16="http://schemas.microsoft.com/office/drawing/2014/chart" uri="{C3380CC4-5D6E-409C-BE32-E72D297353CC}">
              <c16:uniqueId val="{00000002-388F-44CB-97B8-28AB123142D3}"/>
            </c:ext>
          </c:extLst>
        </c:ser>
        <c:dLbls>
          <c:showLegendKey val="0"/>
          <c:showVal val="0"/>
          <c:showCatName val="0"/>
          <c:showSerName val="0"/>
          <c:showPercent val="0"/>
          <c:showBubbleSize val="0"/>
        </c:dLbls>
        <c:gapWidth val="150"/>
        <c:axId val="1642032224"/>
        <c:axId val="2073943024"/>
      </c:barChart>
      <c:catAx>
        <c:axId val="164203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943024"/>
        <c:crosses val="autoZero"/>
        <c:auto val="1"/>
        <c:lblAlgn val="ctr"/>
        <c:lblOffset val="100"/>
        <c:noMultiLvlLbl val="0"/>
      </c:catAx>
      <c:valAx>
        <c:axId val="2073943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a:t>
                </a:r>
                <a:r>
                  <a:rPr lang="ar-BH"/>
                  <a:t>عدد</a:t>
                </a:r>
                <a:endParaRPr lang="en-US"/>
              </a:p>
            </c:rich>
          </c:tx>
          <c:layout>
            <c:manualLayout>
              <c:xMode val="edge"/>
              <c:yMode val="edge"/>
              <c:x val="1.3900244403509867E-2"/>
              <c:y val="1.370520066186751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032224"/>
        <c:crosses val="autoZero"/>
        <c:crossBetween val="between"/>
        <c:majorUnit val="7000"/>
      </c:valAx>
      <c:spPr>
        <a:noFill/>
        <a:ln>
          <a:noFill/>
        </a:ln>
        <a:effectLst/>
      </c:spPr>
    </c:plotArea>
    <c:legend>
      <c:legendPos val="r"/>
      <c:layout>
        <c:manualLayout>
          <c:xMode val="edge"/>
          <c:yMode val="edge"/>
          <c:x val="0.82611305021344716"/>
          <c:y val="6.5088413750999496E-2"/>
          <c:w val="0.13450292397660818"/>
          <c:h val="0.222203689814234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01885585197379E-2"/>
          <c:y val="0.11569624031109824"/>
          <c:w val="0.90004178582154848"/>
          <c:h val="0.77229544676480655"/>
        </c:manualLayout>
      </c:layout>
      <c:barChart>
        <c:barDir val="col"/>
        <c:grouping val="clustered"/>
        <c:varyColors val="0"/>
        <c:ser>
          <c:idx val="0"/>
          <c:order val="0"/>
          <c:tx>
            <c:strRef>
              <c:f>'F09-10'!$AAP$21</c:f>
              <c:strCache>
                <c:ptCount val="1"/>
                <c:pt idx="0">
                  <c:v>ذكر</c:v>
                </c:pt>
              </c:strCache>
            </c:strRef>
          </c:tx>
          <c:spPr>
            <a:solidFill>
              <a:srgbClr val="8FAADC"/>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rgbClr val="8FAADC"/>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'F09-10'!$AAQ$20:$AAU$20</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'F09-10'!$AAQ$21:$AAU$21</c:f>
              <c:numCache>
                <c:formatCode>General</c:formatCode>
                <c:ptCount val="5"/>
                <c:pt idx="0">
                  <c:v>1919</c:v>
                </c:pt>
                <c:pt idx="1">
                  <c:v>10792</c:v>
                </c:pt>
                <c:pt idx="2">
                  <c:v>375</c:v>
                </c:pt>
                <c:pt idx="3">
                  <c:v>490</c:v>
                </c:pt>
                <c:pt idx="4">
                  <c:v>104</c:v>
                </c:pt>
              </c:numCache>
            </c:numRef>
          </c:val>
          <c:extLst>
            <c:ext xmlns:c16="http://schemas.microsoft.com/office/drawing/2014/chart" uri="{C3380CC4-5D6E-409C-BE32-E72D297353CC}">
              <c16:uniqueId val="{00000000-225C-43C3-A711-FBDC6BD070C5}"/>
            </c:ext>
          </c:extLst>
        </c:ser>
        <c:ser>
          <c:idx val="1"/>
          <c:order val="1"/>
          <c:tx>
            <c:strRef>
              <c:f>'F09-10'!$AAP$22</c:f>
              <c:strCache>
                <c:ptCount val="1"/>
                <c:pt idx="0">
                  <c:v>أنثى</c:v>
                </c:pt>
              </c:strCache>
            </c:strRef>
          </c:tx>
          <c:spPr>
            <a:solidFill>
              <a:srgbClr val="FF9B9B"/>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rgbClr val="FF9B9B"/>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'F09-10'!$AAQ$20:$AAU$20</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'F09-10'!$AAQ$22:$AAU$22</c:f>
              <c:numCache>
                <c:formatCode>General</c:formatCode>
                <c:ptCount val="5"/>
                <c:pt idx="0">
                  <c:v>2178</c:v>
                </c:pt>
                <c:pt idx="1">
                  <c:v>18504</c:v>
                </c:pt>
                <c:pt idx="2">
                  <c:v>812</c:v>
                </c:pt>
                <c:pt idx="3">
                  <c:v>1122</c:v>
                </c:pt>
                <c:pt idx="4">
                  <c:v>182</c:v>
                </c:pt>
              </c:numCache>
            </c:numRef>
          </c:val>
          <c:extLst>
            <c:ext xmlns:c16="http://schemas.microsoft.com/office/drawing/2014/chart" uri="{C3380CC4-5D6E-409C-BE32-E72D297353CC}">
              <c16:uniqueId val="{00000001-225C-43C3-A711-FBDC6BD070C5}"/>
            </c:ext>
          </c:extLst>
        </c:ser>
        <c:dLbls>
          <c:dLblPos val="outEnd"/>
          <c:showLegendKey val="0"/>
          <c:showVal val="1"/>
          <c:showCatName val="0"/>
          <c:showSerName val="0"/>
          <c:showPercent val="0"/>
          <c:showBubbleSize val="0"/>
        </c:dLbls>
        <c:gapWidth val="219"/>
        <c:overlap val="-27"/>
        <c:axId val="618131328"/>
        <c:axId val="489001200"/>
      </c:barChart>
      <c:catAx>
        <c:axId val="61813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001200"/>
        <c:crosses val="autoZero"/>
        <c:auto val="1"/>
        <c:lblAlgn val="ctr"/>
        <c:lblOffset val="100"/>
        <c:noMultiLvlLbl val="0"/>
      </c:catAx>
      <c:valAx>
        <c:axId val="48900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Number </a:t>
                </a:r>
                <a:r>
                  <a:rPr lang="ar-BH" sz="900"/>
                  <a:t>عدد</a:t>
                </a:r>
                <a:endParaRPr lang="en-US" sz="900"/>
              </a:p>
            </c:rich>
          </c:tx>
          <c:layout>
            <c:manualLayout>
              <c:xMode val="edge"/>
              <c:yMode val="edge"/>
              <c:x val="1.3888888888888888E-2"/>
              <c:y val="1.4175276585410099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131328"/>
        <c:crosses val="autoZero"/>
        <c:crossBetween val="between"/>
        <c:majorUnit val="3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4373669709208E-2"/>
          <c:y val="0.11751412429378531"/>
          <c:w val="0.89513586921037858"/>
          <c:h val="0.67303266648525117"/>
        </c:manualLayout>
      </c:layout>
      <c:barChart>
        <c:barDir val="col"/>
        <c:grouping val="clustered"/>
        <c:varyColors val="0"/>
        <c:ser>
          <c:idx val="0"/>
          <c:order val="0"/>
          <c:tx>
            <c:strRef>
              <c:f>'F11-12'!$FU$18</c:f>
              <c:strCache>
                <c:ptCount val="1"/>
                <c:pt idx="0">
                  <c:v>2019/2018</c:v>
                </c:pt>
              </c:strCache>
            </c:strRef>
          </c:tx>
          <c:spPr>
            <a:solidFill>
              <a:srgbClr val="D3C599"/>
            </a:solidFill>
            <a:ln>
              <a:noFill/>
            </a:ln>
            <a:effectLst/>
          </c:spPr>
          <c:invertIfNegative val="0"/>
          <c:cat>
            <c:strRef>
              <c:f>'F11-12'!$FT$19:$FT$23</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'F11-12'!$FU$19:$FU$23</c:f>
              <c:numCache>
                <c:formatCode>General</c:formatCode>
                <c:ptCount val="5"/>
                <c:pt idx="0">
                  <c:v>210</c:v>
                </c:pt>
                <c:pt idx="1">
                  <c:v>11684</c:v>
                </c:pt>
                <c:pt idx="2">
                  <c:v>943</c:v>
                </c:pt>
                <c:pt idx="3">
                  <c:v>1007</c:v>
                </c:pt>
                <c:pt idx="4">
                  <c:v>28</c:v>
                </c:pt>
              </c:numCache>
            </c:numRef>
          </c:val>
          <c:extLst>
            <c:ext xmlns:c16="http://schemas.microsoft.com/office/drawing/2014/chart" uri="{C3380CC4-5D6E-409C-BE32-E72D297353CC}">
              <c16:uniqueId val="{00000000-06D7-4157-96C4-17A36EB011A4}"/>
            </c:ext>
          </c:extLst>
        </c:ser>
        <c:ser>
          <c:idx val="1"/>
          <c:order val="1"/>
          <c:tx>
            <c:strRef>
              <c:f>'F11-12'!$FV$18</c:f>
              <c:strCache>
                <c:ptCount val="1"/>
                <c:pt idx="0">
                  <c:v>2020/2019</c:v>
                </c:pt>
              </c:strCache>
            </c:strRef>
          </c:tx>
          <c:spPr>
            <a:solidFill>
              <a:srgbClr val="BDA967"/>
            </a:solidFill>
            <a:ln>
              <a:noFill/>
            </a:ln>
            <a:effectLst/>
          </c:spPr>
          <c:invertIfNegative val="0"/>
          <c:cat>
            <c:strRef>
              <c:f>'F11-12'!$FT$19:$FT$23</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'F11-12'!$FV$19:$FV$23</c:f>
              <c:numCache>
                <c:formatCode>General</c:formatCode>
                <c:ptCount val="5"/>
                <c:pt idx="0">
                  <c:v>189</c:v>
                </c:pt>
                <c:pt idx="1">
                  <c:v>12020</c:v>
                </c:pt>
                <c:pt idx="2">
                  <c:v>976</c:v>
                </c:pt>
                <c:pt idx="3">
                  <c:v>1067</c:v>
                </c:pt>
                <c:pt idx="4">
                  <c:v>24</c:v>
                </c:pt>
              </c:numCache>
            </c:numRef>
          </c:val>
          <c:extLst>
            <c:ext xmlns:c16="http://schemas.microsoft.com/office/drawing/2014/chart" uri="{C3380CC4-5D6E-409C-BE32-E72D297353CC}">
              <c16:uniqueId val="{00000001-06D7-4157-96C4-17A36EB011A4}"/>
            </c:ext>
          </c:extLst>
        </c:ser>
        <c:ser>
          <c:idx val="2"/>
          <c:order val="2"/>
          <c:tx>
            <c:strRef>
              <c:f>'F11-12'!$FW$18</c:f>
              <c:strCache>
                <c:ptCount val="1"/>
                <c:pt idx="0">
                  <c:v>2021/2020</c:v>
                </c:pt>
              </c:strCache>
            </c:strRef>
          </c:tx>
          <c:spPr>
            <a:solidFill>
              <a:srgbClr val="9E8944"/>
            </a:solidFill>
            <a:ln>
              <a:noFill/>
            </a:ln>
            <a:effectLst/>
          </c:spPr>
          <c:invertIfNegative val="0"/>
          <c:cat>
            <c:strRef>
              <c:f>'F11-12'!$FT$19:$FT$23</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'F11-12'!$FW$19:$FW$23</c:f>
              <c:numCache>
                <c:formatCode>General</c:formatCode>
                <c:ptCount val="5"/>
                <c:pt idx="0">
                  <c:v>174</c:v>
                </c:pt>
                <c:pt idx="1">
                  <c:v>12433</c:v>
                </c:pt>
                <c:pt idx="2">
                  <c:v>1033</c:v>
                </c:pt>
                <c:pt idx="3">
                  <c:v>1106</c:v>
                </c:pt>
                <c:pt idx="4">
                  <c:v>24</c:v>
                </c:pt>
              </c:numCache>
            </c:numRef>
          </c:val>
          <c:extLst>
            <c:ext xmlns:c16="http://schemas.microsoft.com/office/drawing/2014/chart" uri="{C3380CC4-5D6E-409C-BE32-E72D297353CC}">
              <c16:uniqueId val="{00000002-06D7-4157-96C4-17A36EB011A4}"/>
            </c:ext>
          </c:extLst>
        </c:ser>
        <c:dLbls>
          <c:showLegendKey val="0"/>
          <c:showVal val="0"/>
          <c:showCatName val="0"/>
          <c:showSerName val="0"/>
          <c:showPercent val="0"/>
          <c:showBubbleSize val="0"/>
        </c:dLbls>
        <c:gapWidth val="150"/>
        <c:axId val="2069898080"/>
        <c:axId val="2101560496"/>
      </c:barChart>
      <c:catAx>
        <c:axId val="206989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2101560496"/>
        <c:crosses val="autoZero"/>
        <c:auto val="1"/>
        <c:lblAlgn val="ctr"/>
        <c:lblOffset val="100"/>
        <c:noMultiLvlLbl val="0"/>
      </c:catAx>
      <c:valAx>
        <c:axId val="2101560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2069898080"/>
        <c:crosses val="autoZero"/>
        <c:crossBetween val="between"/>
      </c:valAx>
      <c:spPr>
        <a:noFill/>
        <a:ln>
          <a:noFill/>
        </a:ln>
        <a:effectLst/>
      </c:spPr>
    </c:plotArea>
    <c:legend>
      <c:legendPos val="r"/>
      <c:layout>
        <c:manualLayout>
          <c:xMode val="edge"/>
          <c:yMode val="edge"/>
          <c:x val="0.81699589323722599"/>
          <c:y val="5.7899326129384331E-2"/>
          <c:w val="0.13439304461942259"/>
          <c:h val="0.225055091201762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56568970545333E-2"/>
          <c:y val="0.12087168681379616"/>
          <c:w val="0.88806476149436542"/>
          <c:h val="0.76634098554582075"/>
        </c:manualLayout>
      </c:layout>
      <c:barChart>
        <c:barDir val="col"/>
        <c:grouping val="clustered"/>
        <c:varyColors val="0"/>
        <c:ser>
          <c:idx val="0"/>
          <c:order val="0"/>
          <c:tx>
            <c:strRef>
              <c:f>'F11-12'!$FT$26</c:f>
              <c:strCache>
                <c:ptCount val="1"/>
                <c:pt idx="0">
                  <c:v>ذكر</c:v>
                </c:pt>
              </c:strCache>
            </c:strRef>
          </c:tx>
          <c:spPr>
            <a:solidFill>
              <a:srgbClr val="8FAADC"/>
            </a:solidFill>
            <a:ln>
              <a:noFill/>
            </a:ln>
            <a:effectLst/>
          </c:spPr>
          <c:invertIfNegative val="0"/>
          <c:dLbls>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8FAADC"/>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A1D7-433A-9016-ED3AA49713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8FAADC"/>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'F11-12'!$FU$25:$FY$25</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'F11-12'!$FU$26:$FY$26</c:f>
              <c:numCache>
                <c:formatCode>General</c:formatCode>
                <c:ptCount val="5"/>
                <c:pt idx="0">
                  <c:v>93</c:v>
                </c:pt>
                <c:pt idx="1">
                  <c:v>6402</c:v>
                </c:pt>
                <c:pt idx="2">
                  <c:v>449</c:v>
                </c:pt>
                <c:pt idx="3">
                  <c:v>532</c:v>
                </c:pt>
                <c:pt idx="4">
                  <c:v>12</c:v>
                </c:pt>
              </c:numCache>
            </c:numRef>
          </c:val>
          <c:extLst>
            <c:ext xmlns:c16="http://schemas.microsoft.com/office/drawing/2014/chart" uri="{C3380CC4-5D6E-409C-BE32-E72D297353CC}">
              <c16:uniqueId val="{00000000-1F7B-4643-A4B7-EDE19B79B093}"/>
            </c:ext>
          </c:extLst>
        </c:ser>
        <c:ser>
          <c:idx val="1"/>
          <c:order val="1"/>
          <c:tx>
            <c:strRef>
              <c:f>'F11-12'!$FT$27</c:f>
              <c:strCache>
                <c:ptCount val="1"/>
                <c:pt idx="0">
                  <c:v>أنثى</c:v>
                </c:pt>
              </c:strCache>
            </c:strRef>
          </c:tx>
          <c:spPr>
            <a:solidFill>
              <a:srgbClr val="FF9B9B"/>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9B9B"/>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'F11-12'!$FU$25:$FY$25</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'F11-12'!$FU$27:$FY$27</c:f>
              <c:numCache>
                <c:formatCode>General</c:formatCode>
                <c:ptCount val="5"/>
                <c:pt idx="0">
                  <c:v>81</c:v>
                </c:pt>
                <c:pt idx="1">
                  <c:v>6031</c:v>
                </c:pt>
                <c:pt idx="2">
                  <c:v>584</c:v>
                </c:pt>
                <c:pt idx="3">
                  <c:v>574</c:v>
                </c:pt>
                <c:pt idx="4">
                  <c:v>12</c:v>
                </c:pt>
              </c:numCache>
            </c:numRef>
          </c:val>
          <c:extLst>
            <c:ext xmlns:c16="http://schemas.microsoft.com/office/drawing/2014/chart" uri="{C3380CC4-5D6E-409C-BE32-E72D297353CC}">
              <c16:uniqueId val="{00000001-1F7B-4643-A4B7-EDE19B79B093}"/>
            </c:ext>
          </c:extLst>
        </c:ser>
        <c:dLbls>
          <c:showLegendKey val="0"/>
          <c:showVal val="0"/>
          <c:showCatName val="0"/>
          <c:showSerName val="0"/>
          <c:showPercent val="0"/>
          <c:showBubbleSize val="0"/>
        </c:dLbls>
        <c:gapWidth val="219"/>
        <c:overlap val="-27"/>
        <c:axId val="614253904"/>
        <c:axId val="963204864"/>
      </c:barChart>
      <c:catAx>
        <c:axId val="61425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3204864"/>
        <c:crosses val="autoZero"/>
        <c:auto val="1"/>
        <c:lblAlgn val="ctr"/>
        <c:lblOffset val="100"/>
        <c:noMultiLvlLbl val="0"/>
      </c:catAx>
      <c:valAx>
        <c:axId val="963204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a:t>
                </a:r>
                <a:r>
                  <a:rPr lang="ar-BH"/>
                  <a:t>عدد</a:t>
                </a:r>
                <a:endParaRPr lang="en-US"/>
              </a:p>
            </c:rich>
          </c:tx>
          <c:layout>
            <c:manualLayout>
              <c:xMode val="edge"/>
              <c:yMode val="edge"/>
              <c:x val="2.0833333333333332E-2"/>
              <c:y val="9.992185415316587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253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35341878255319E-2"/>
          <c:y val="0.18170914490951789"/>
          <c:w val="0.91140017376510774"/>
          <c:h val="0.68932621343267042"/>
        </c:manualLayout>
      </c:layout>
      <c:lineChart>
        <c:grouping val="standard"/>
        <c:varyColors val="0"/>
        <c:ser>
          <c:idx val="0"/>
          <c:order val="0"/>
          <c:tx>
            <c:strRef>
              <c:f>'T06'!$A$1000000</c:f>
              <c:strCache>
                <c:ptCount val="1"/>
                <c:pt idx="0">
                  <c:v>حكومي Governmental</c:v>
                </c:pt>
              </c:strCache>
            </c:strRef>
          </c:tx>
          <c:spPr>
            <a:ln w="28575" cap="rnd">
              <a:solidFill>
                <a:srgbClr val="C00000"/>
              </a:solidFill>
              <a:round/>
            </a:ln>
            <a:effectLst/>
          </c:spPr>
          <c:marker>
            <c:symbol val="circle"/>
            <c:size val="5"/>
            <c:spPr>
              <a:solidFill>
                <a:srgbClr val="C00000"/>
              </a:solidFill>
              <a:ln w="9525">
                <a:solidFill>
                  <a:srgbClr val="C00000"/>
                </a:solidFill>
              </a:ln>
              <a:effectLst/>
            </c:spPr>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33-427A-A27E-01EA37959E7D}"/>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77-46A7-9C0C-3E87656C42A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'T06'!$B$999999:$F$999999</c:f>
              <c:strCache>
                <c:ptCount val="5"/>
                <c:pt idx="0">
                  <c:v>2017/2016</c:v>
                </c:pt>
                <c:pt idx="1">
                  <c:v>2018/2017</c:v>
                </c:pt>
                <c:pt idx="2">
                  <c:v>2019/2018</c:v>
                </c:pt>
                <c:pt idx="3">
                  <c:v>2020/2019</c:v>
                </c:pt>
                <c:pt idx="4">
                  <c:v>2021/2020</c:v>
                </c:pt>
              </c:strCache>
            </c:strRef>
          </c:cat>
          <c:val>
            <c:numRef>
              <c:f>'T06'!$B$1000000:$F$1000000</c:f>
              <c:numCache>
                <c:formatCode>0.00_);\(0.00\)</c:formatCode>
                <c:ptCount val="5"/>
                <c:pt idx="0">
                  <c:v>17.010000000000002</c:v>
                </c:pt>
                <c:pt idx="1">
                  <c:v>19.95</c:v>
                </c:pt>
                <c:pt idx="2">
                  <c:v>25.24</c:v>
                </c:pt>
                <c:pt idx="3">
                  <c:v>26.24</c:v>
                </c:pt>
                <c:pt idx="4">
                  <c:v>28.75</c:v>
                </c:pt>
              </c:numCache>
            </c:numRef>
          </c:val>
          <c:smooth val="0"/>
          <c:extLst>
            <c:ext xmlns:c16="http://schemas.microsoft.com/office/drawing/2014/chart" uri="{C3380CC4-5D6E-409C-BE32-E72D297353CC}">
              <c16:uniqueId val="{00000000-3256-4524-86A6-51E1366C6E33}"/>
            </c:ext>
          </c:extLst>
        </c:ser>
        <c:ser>
          <c:idx val="1"/>
          <c:order val="1"/>
          <c:tx>
            <c:strRef>
              <c:f>'T06'!$A$1000001</c:f>
              <c:strCache>
                <c:ptCount val="1"/>
                <c:pt idx="0">
                  <c:v>خاص Private</c:v>
                </c:pt>
              </c:strCache>
            </c:strRef>
          </c:tx>
          <c:spPr>
            <a:ln w="28575" cap="rnd">
              <a:solidFill>
                <a:srgbClr val="B59F54"/>
              </a:solidFill>
              <a:round/>
            </a:ln>
            <a:effectLst/>
          </c:spPr>
          <c:marker>
            <c:symbol val="circle"/>
            <c:size val="5"/>
            <c:spPr>
              <a:solidFill>
                <a:srgbClr val="B59F54"/>
              </a:solidFill>
              <a:ln w="9525">
                <a:solidFill>
                  <a:srgbClr val="B59F54"/>
                </a:solidFill>
              </a:ln>
              <a:effectLst/>
            </c:spPr>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B9-44DC-A7F9-F779A3BA010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B9-44DC-A7F9-F779A3BA01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B59F5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'T06'!$B$999999:$F$999999</c:f>
              <c:strCache>
                <c:ptCount val="5"/>
                <c:pt idx="0">
                  <c:v>2017/2016</c:v>
                </c:pt>
                <c:pt idx="1">
                  <c:v>2018/2017</c:v>
                </c:pt>
                <c:pt idx="2">
                  <c:v>2019/2018</c:v>
                </c:pt>
                <c:pt idx="3">
                  <c:v>2020/2019</c:v>
                </c:pt>
                <c:pt idx="4">
                  <c:v>2021/2020</c:v>
                </c:pt>
              </c:strCache>
            </c:strRef>
          </c:cat>
          <c:val>
            <c:numRef>
              <c:f>'T06'!$B$1000001:$F$1000001</c:f>
              <c:numCache>
                <c:formatCode>0.00_);\(0.00\)</c:formatCode>
                <c:ptCount val="5"/>
                <c:pt idx="0">
                  <c:v>27.98</c:v>
                </c:pt>
                <c:pt idx="1">
                  <c:v>27.39</c:v>
                </c:pt>
                <c:pt idx="2">
                  <c:v>26.73</c:v>
                </c:pt>
                <c:pt idx="3">
                  <c:v>23.18</c:v>
                </c:pt>
                <c:pt idx="4">
                  <c:v>23.82</c:v>
                </c:pt>
              </c:numCache>
            </c:numRef>
          </c:val>
          <c:smooth val="0"/>
          <c:extLst>
            <c:ext xmlns:c16="http://schemas.microsoft.com/office/drawing/2014/chart" uri="{C3380CC4-5D6E-409C-BE32-E72D297353CC}">
              <c16:uniqueId val="{00000001-3256-4524-86A6-51E1366C6E33}"/>
            </c:ext>
          </c:extLst>
        </c:ser>
        <c:dLbls>
          <c:showLegendKey val="0"/>
          <c:showVal val="0"/>
          <c:showCatName val="0"/>
          <c:showSerName val="0"/>
          <c:showPercent val="0"/>
          <c:showBubbleSize val="0"/>
        </c:dLbls>
        <c:marker val="1"/>
        <c:smooth val="0"/>
        <c:axId val="1823933056"/>
        <c:axId val="1862868768"/>
      </c:lineChart>
      <c:catAx>
        <c:axId val="182393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itchFamily="2" charset="0"/>
                <a:ea typeface="+mn-ea"/>
                <a:cs typeface="+mn-cs"/>
              </a:defRPr>
            </a:pPr>
            <a:endParaRPr lang="en-US"/>
          </a:p>
        </c:txPr>
        <c:crossAx val="1862868768"/>
        <c:crosses val="autoZero"/>
        <c:auto val="1"/>
        <c:lblAlgn val="ctr"/>
        <c:lblOffset val="100"/>
        <c:noMultiLvlLbl val="0"/>
      </c:catAx>
      <c:valAx>
        <c:axId val="1862868768"/>
        <c:scaling>
          <c:orientation val="minMax"/>
          <c:max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Ratio </a:t>
                </a:r>
                <a:r>
                  <a:rPr lang="ar-BH" sz="800"/>
                  <a:t>معدل</a:t>
                </a:r>
                <a:endParaRPr lang="en-US" sz="800"/>
              </a:p>
            </c:rich>
          </c:tx>
          <c:layout>
            <c:manualLayout>
              <c:xMode val="edge"/>
              <c:yMode val="edge"/>
              <c:x val="0"/>
              <c:y val="7.197506561679789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_);\(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itchFamily="2" charset="0"/>
                <a:ea typeface="+mn-ea"/>
                <a:cs typeface="+mn-cs"/>
              </a:defRPr>
            </a:pPr>
            <a:endParaRPr lang="en-US"/>
          </a:p>
        </c:txPr>
        <c:crossAx val="1823933056"/>
        <c:crosses val="autoZero"/>
        <c:crossBetween val="between"/>
      </c:valAx>
      <c:spPr>
        <a:noFill/>
        <a:ln>
          <a:noFill/>
        </a:ln>
        <a:effectLst/>
      </c:spPr>
    </c:plotArea>
    <c:legend>
      <c:legendPos val="b"/>
      <c:layout>
        <c:manualLayout>
          <c:xMode val="edge"/>
          <c:yMode val="edge"/>
          <c:x val="0.54208155769551958"/>
          <c:y val="0.7547468573007321"/>
          <c:w val="0.45613279011262881"/>
          <c:h val="8.904875691802220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Sakkal Majalla" panose="02000000000000000000" pitchFamily="2" charset="-78"/>
              <a:ea typeface="+mn-ea"/>
              <a:cs typeface="Sakkal Majalla" panose="02000000000000000000" pitchFamily="2"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7741290368123E-2"/>
          <c:y val="0.12617643019928398"/>
          <c:w val="0.85643326777542284"/>
          <c:h val="0.65488334982440177"/>
        </c:manualLayout>
      </c:layout>
      <c:barChart>
        <c:barDir val="col"/>
        <c:grouping val="clustered"/>
        <c:varyColors val="0"/>
        <c:ser>
          <c:idx val="0"/>
          <c:order val="0"/>
          <c:tx>
            <c:strRef>
              <c:f>'F14-16'!$FY$10</c:f>
              <c:strCache>
                <c:ptCount val="1"/>
                <c:pt idx="0">
                  <c:v>2019/2018</c:v>
                </c:pt>
              </c:strCache>
            </c:strRef>
          </c:tx>
          <c:spPr>
            <a:solidFill>
              <a:srgbClr val="D3C599"/>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3C59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'F14-16'!$FX$11:$FX$15</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'F14-16'!$FY$11:$FY$15</c:f>
              <c:numCache>
                <c:formatCode>General</c:formatCode>
                <c:ptCount val="5"/>
                <c:pt idx="0">
                  <c:v>687</c:v>
                </c:pt>
                <c:pt idx="1">
                  <c:v>5713</c:v>
                </c:pt>
                <c:pt idx="2">
                  <c:v>297</c:v>
                </c:pt>
                <c:pt idx="3">
                  <c:v>516</c:v>
                </c:pt>
                <c:pt idx="4">
                  <c:v>22</c:v>
                </c:pt>
              </c:numCache>
            </c:numRef>
          </c:val>
          <c:extLst>
            <c:ext xmlns:c16="http://schemas.microsoft.com/office/drawing/2014/chart" uri="{C3380CC4-5D6E-409C-BE32-E72D297353CC}">
              <c16:uniqueId val="{00000000-F5D4-4BD4-9013-03322E28B51D}"/>
            </c:ext>
          </c:extLst>
        </c:ser>
        <c:ser>
          <c:idx val="1"/>
          <c:order val="1"/>
          <c:tx>
            <c:strRef>
              <c:f>'F14-16'!$FZ$10</c:f>
              <c:strCache>
                <c:ptCount val="1"/>
                <c:pt idx="0">
                  <c:v>2020/2019</c:v>
                </c:pt>
              </c:strCache>
            </c:strRef>
          </c:tx>
          <c:spPr>
            <a:solidFill>
              <a:srgbClr val="B59F5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E894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'F14-16'!$FX$11:$FX$15</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'F14-16'!$FZ$11:$FZ$15</c:f>
              <c:numCache>
                <c:formatCode>General</c:formatCode>
                <c:ptCount val="5"/>
                <c:pt idx="0">
                  <c:v>772</c:v>
                </c:pt>
                <c:pt idx="1">
                  <c:v>5846</c:v>
                </c:pt>
                <c:pt idx="2">
                  <c:v>324</c:v>
                </c:pt>
                <c:pt idx="3">
                  <c:v>726</c:v>
                </c:pt>
                <c:pt idx="4">
                  <c:v>33</c:v>
                </c:pt>
              </c:numCache>
            </c:numRef>
          </c:val>
          <c:extLst>
            <c:ext xmlns:c16="http://schemas.microsoft.com/office/drawing/2014/chart" uri="{C3380CC4-5D6E-409C-BE32-E72D297353CC}">
              <c16:uniqueId val="{00000001-F5D4-4BD4-9013-03322E28B51D}"/>
            </c:ext>
          </c:extLst>
        </c:ser>
        <c:dLbls>
          <c:showLegendKey val="0"/>
          <c:showVal val="0"/>
          <c:showCatName val="0"/>
          <c:showSerName val="0"/>
          <c:showPercent val="0"/>
          <c:showBubbleSize val="0"/>
        </c:dLbls>
        <c:gapWidth val="150"/>
        <c:axId val="1883354368"/>
        <c:axId val="2132444592"/>
      </c:barChart>
      <c:catAx>
        <c:axId val="188335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2444592"/>
        <c:crosses val="autoZero"/>
        <c:auto val="1"/>
        <c:lblAlgn val="ctr"/>
        <c:lblOffset val="100"/>
        <c:noMultiLvlLbl val="0"/>
      </c:catAx>
      <c:valAx>
        <c:axId val="2132444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Number </a:t>
                </a:r>
                <a:r>
                  <a:rPr lang="ar-BH" sz="900"/>
                  <a:t>عدد</a:t>
                </a:r>
                <a:endParaRPr lang="en-US" sz="900"/>
              </a:p>
            </c:rich>
          </c:tx>
          <c:layout>
            <c:manualLayout>
              <c:xMode val="edge"/>
              <c:yMode val="edge"/>
              <c:x val="6.9587273825082946E-3"/>
              <c:y val="2.5151505483881273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54368"/>
        <c:crosses val="autoZero"/>
        <c:crossBetween val="between"/>
      </c:valAx>
      <c:spPr>
        <a:noFill/>
        <a:ln>
          <a:noFill/>
        </a:ln>
        <a:effectLst/>
      </c:spPr>
    </c:plotArea>
    <c:legend>
      <c:legendPos val="r"/>
      <c:layout>
        <c:manualLayout>
          <c:xMode val="edge"/>
          <c:yMode val="edge"/>
          <c:x val="0.81226757449175035"/>
          <c:y val="0.12512570851399937"/>
          <c:w val="0.12633343910608094"/>
          <c:h val="0.112598311909023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83059766782871E-2"/>
          <c:y val="0.11241612164026274"/>
          <c:w val="0.92171067235998483"/>
          <c:h val="0.79952505516356454"/>
        </c:manualLayout>
      </c:layout>
      <c:lineChart>
        <c:grouping val="stacked"/>
        <c:varyColors val="0"/>
        <c:ser>
          <c:idx val="0"/>
          <c:order val="0"/>
          <c:spPr>
            <a:ln w="28575" cap="rnd">
              <a:solidFill>
                <a:srgbClr val="C0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'F03-04'!$B$995:$E$995</c:f>
              <c:strCache>
                <c:ptCount val="4"/>
                <c:pt idx="0">
                  <c:v>2018/2017</c:v>
                </c:pt>
                <c:pt idx="1">
                  <c:v>2019/2018</c:v>
                </c:pt>
                <c:pt idx="2">
                  <c:v>2020/2019</c:v>
                </c:pt>
                <c:pt idx="3">
                  <c:v>2021/2020</c:v>
                </c:pt>
              </c:strCache>
            </c:strRef>
          </c:cat>
          <c:val>
            <c:numRef>
              <c:f>'F03-04'!$B$996:$E$996</c:f>
              <c:numCache>
                <c:formatCode>General</c:formatCode>
                <c:ptCount val="4"/>
                <c:pt idx="0">
                  <c:v>50.94</c:v>
                </c:pt>
                <c:pt idx="1">
                  <c:v>52.38</c:v>
                </c:pt>
                <c:pt idx="2">
                  <c:v>57.03</c:v>
                </c:pt>
                <c:pt idx="3">
                  <c:v>59.28</c:v>
                </c:pt>
              </c:numCache>
            </c:numRef>
          </c:val>
          <c:smooth val="0"/>
          <c:extLst>
            <c:ext xmlns:c16="http://schemas.microsoft.com/office/drawing/2014/chart" uri="{C3380CC4-5D6E-409C-BE32-E72D297353CC}">
              <c16:uniqueId val="{00000000-6DA9-4DA6-AFE6-457E9FB19AFA}"/>
            </c:ext>
          </c:extLst>
        </c:ser>
        <c:dLbls>
          <c:showLegendKey val="0"/>
          <c:showVal val="0"/>
          <c:showCatName val="0"/>
          <c:showSerName val="0"/>
          <c:showPercent val="0"/>
          <c:showBubbleSize val="0"/>
        </c:dLbls>
        <c:smooth val="0"/>
        <c:axId val="1534686415"/>
        <c:axId val="1534682671"/>
      </c:lineChart>
      <c:catAx>
        <c:axId val="153468641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534682671"/>
        <c:crosses val="autoZero"/>
        <c:auto val="1"/>
        <c:lblAlgn val="ctr"/>
        <c:lblOffset val="100"/>
        <c:noMultiLvlLbl val="0"/>
      </c:catAx>
      <c:valAx>
        <c:axId val="1534682671"/>
        <c:scaling>
          <c:orientation val="minMax"/>
          <c:max val="6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mn-lt"/>
                  </a:rPr>
                  <a:t>Ratio </a:t>
                </a:r>
                <a:r>
                  <a:rPr lang="ar-BH">
                    <a:latin typeface="+mn-lt"/>
                  </a:rPr>
                  <a:t>المعدل</a:t>
                </a:r>
                <a:endParaRPr lang="en-US">
                  <a:latin typeface="+mn-lt"/>
                </a:endParaRPr>
              </a:p>
            </c:rich>
          </c:tx>
          <c:layout>
            <c:manualLayout>
              <c:xMode val="edge"/>
              <c:yMode val="edge"/>
              <c:x val="1.1681213610030317E-2"/>
              <c:y val="8.093252625049233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534686415"/>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87693437210317E-2"/>
          <c:y val="0.10836796442111403"/>
          <c:w val="0.92485456446726544"/>
          <c:h val="0.77418010437011031"/>
        </c:manualLayout>
      </c:layout>
      <c:barChart>
        <c:barDir val="col"/>
        <c:grouping val="clustered"/>
        <c:varyColors val="0"/>
        <c:ser>
          <c:idx val="0"/>
          <c:order val="0"/>
          <c:tx>
            <c:strRef>
              <c:f>'F14-16'!$FX$18</c:f>
              <c:strCache>
                <c:ptCount val="1"/>
                <c:pt idx="0">
                  <c:v>ذكر</c:v>
                </c:pt>
              </c:strCache>
            </c:strRef>
          </c:tx>
          <c:spPr>
            <a:solidFill>
              <a:srgbClr val="8FAAD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8FAADC"/>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'F14-16'!$FY$17:$GC$17</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'F14-16'!$FY$18:$GC$18</c:f>
              <c:numCache>
                <c:formatCode>General</c:formatCode>
                <c:ptCount val="5"/>
                <c:pt idx="0">
                  <c:v>248</c:v>
                </c:pt>
                <c:pt idx="1">
                  <c:v>2221</c:v>
                </c:pt>
                <c:pt idx="2">
                  <c:v>125</c:v>
                </c:pt>
                <c:pt idx="3">
                  <c:v>309</c:v>
                </c:pt>
                <c:pt idx="4">
                  <c:v>4</c:v>
                </c:pt>
              </c:numCache>
            </c:numRef>
          </c:val>
          <c:extLst>
            <c:ext xmlns:c16="http://schemas.microsoft.com/office/drawing/2014/chart" uri="{C3380CC4-5D6E-409C-BE32-E72D297353CC}">
              <c16:uniqueId val="{00000000-B7F0-4D44-8B62-C0428C8AD1F0}"/>
            </c:ext>
          </c:extLst>
        </c:ser>
        <c:ser>
          <c:idx val="1"/>
          <c:order val="1"/>
          <c:tx>
            <c:strRef>
              <c:f>'F14-16'!$FX$19</c:f>
              <c:strCache>
                <c:ptCount val="1"/>
                <c:pt idx="0">
                  <c:v>أنثى</c:v>
                </c:pt>
              </c:strCache>
            </c:strRef>
          </c:tx>
          <c:spPr>
            <a:solidFill>
              <a:srgbClr val="FF9B9B"/>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9B9B"/>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'F14-16'!$FY$17:$GC$17</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'F14-16'!$FY$19:$GC$19</c:f>
              <c:numCache>
                <c:formatCode>General</c:formatCode>
                <c:ptCount val="5"/>
                <c:pt idx="0">
                  <c:v>524</c:v>
                </c:pt>
                <c:pt idx="1">
                  <c:v>3625</c:v>
                </c:pt>
                <c:pt idx="2">
                  <c:v>199</c:v>
                </c:pt>
                <c:pt idx="3">
                  <c:v>417</c:v>
                </c:pt>
                <c:pt idx="4">
                  <c:v>29</c:v>
                </c:pt>
              </c:numCache>
            </c:numRef>
          </c:val>
          <c:extLst>
            <c:ext xmlns:c16="http://schemas.microsoft.com/office/drawing/2014/chart" uri="{C3380CC4-5D6E-409C-BE32-E72D297353CC}">
              <c16:uniqueId val="{00000001-B7F0-4D44-8B62-C0428C8AD1F0}"/>
            </c:ext>
          </c:extLst>
        </c:ser>
        <c:dLbls>
          <c:dLblPos val="outEnd"/>
          <c:showLegendKey val="0"/>
          <c:showVal val="1"/>
          <c:showCatName val="0"/>
          <c:showSerName val="0"/>
          <c:showPercent val="0"/>
          <c:showBubbleSize val="0"/>
        </c:dLbls>
        <c:gapWidth val="219"/>
        <c:overlap val="-27"/>
        <c:axId val="321825744"/>
        <c:axId val="701266944"/>
      </c:barChart>
      <c:catAx>
        <c:axId val="32182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266944"/>
        <c:crosses val="autoZero"/>
        <c:auto val="1"/>
        <c:lblAlgn val="ctr"/>
        <c:lblOffset val="100"/>
        <c:noMultiLvlLbl val="0"/>
      </c:catAx>
      <c:valAx>
        <c:axId val="701266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Number </a:t>
                </a:r>
                <a:r>
                  <a:rPr lang="ar-BH" sz="900"/>
                  <a:t>عدد</a:t>
                </a:r>
                <a:endParaRPr lang="en-US" sz="900"/>
              </a:p>
            </c:rich>
          </c:tx>
          <c:layout>
            <c:manualLayout>
              <c:xMode val="edge"/>
              <c:yMode val="edge"/>
              <c:x val="1.1352677518901452E-2"/>
              <c:y val="7.225503062117237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825744"/>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4160152095776E-2"/>
          <c:y val="0.12633165873578447"/>
          <c:w val="0.87718868474773981"/>
          <c:h val="0.74566508839671974"/>
        </c:manualLayout>
      </c:layout>
      <c:barChart>
        <c:barDir val="col"/>
        <c:grouping val="clustered"/>
        <c:varyColors val="0"/>
        <c:ser>
          <c:idx val="0"/>
          <c:order val="0"/>
          <c:tx>
            <c:strRef>
              <c:f>'F14-16'!$FX$24</c:f>
              <c:strCache>
                <c:ptCount val="1"/>
                <c:pt idx="0">
                  <c:v>المسجلون Enrolled Students  </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'F14-16'!$FY$23:$GC$23</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'F14-16'!$FY$24:$GC$24</c:f>
              <c:numCache>
                <c:formatCode>General</c:formatCode>
                <c:ptCount val="5"/>
                <c:pt idx="0">
                  <c:v>3177</c:v>
                </c:pt>
                <c:pt idx="1">
                  <c:v>40633</c:v>
                </c:pt>
                <c:pt idx="2">
                  <c:v>2189</c:v>
                </c:pt>
                <c:pt idx="3">
                  <c:v>2262</c:v>
                </c:pt>
                <c:pt idx="4">
                  <c:v>280</c:v>
                </c:pt>
              </c:numCache>
            </c:numRef>
          </c:val>
          <c:extLst>
            <c:ext xmlns:c16="http://schemas.microsoft.com/office/drawing/2014/chart" uri="{C3380CC4-5D6E-409C-BE32-E72D297353CC}">
              <c16:uniqueId val="{00000000-DEB8-4F48-9388-4A5D3D465BD8}"/>
            </c:ext>
          </c:extLst>
        </c:ser>
        <c:ser>
          <c:idx val="1"/>
          <c:order val="1"/>
          <c:tx>
            <c:strRef>
              <c:f>'F14-16'!$FX$25</c:f>
              <c:strCache>
                <c:ptCount val="1"/>
                <c:pt idx="0">
                  <c:v>الخريجون  Graduate Students</c:v>
                </c:pt>
              </c:strCache>
            </c:strRef>
          </c:tx>
          <c:spPr>
            <a:solidFill>
              <a:srgbClr val="B59F5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BDA967"/>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'F14-16'!$FY$23:$GC$23</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'F14-16'!$FY$25:$GC$25</c:f>
              <c:numCache>
                <c:formatCode>General</c:formatCode>
                <c:ptCount val="5"/>
                <c:pt idx="0">
                  <c:v>772</c:v>
                </c:pt>
                <c:pt idx="1">
                  <c:v>5846</c:v>
                </c:pt>
                <c:pt idx="2">
                  <c:v>324</c:v>
                </c:pt>
                <c:pt idx="3">
                  <c:v>726</c:v>
                </c:pt>
                <c:pt idx="4">
                  <c:v>33</c:v>
                </c:pt>
              </c:numCache>
            </c:numRef>
          </c:val>
          <c:extLst>
            <c:ext xmlns:c16="http://schemas.microsoft.com/office/drawing/2014/chart" uri="{C3380CC4-5D6E-409C-BE32-E72D297353CC}">
              <c16:uniqueId val="{00000001-DEB8-4F48-9388-4A5D3D465BD8}"/>
            </c:ext>
          </c:extLst>
        </c:ser>
        <c:dLbls>
          <c:showLegendKey val="0"/>
          <c:showVal val="0"/>
          <c:showCatName val="0"/>
          <c:showSerName val="0"/>
          <c:showPercent val="0"/>
          <c:showBubbleSize val="0"/>
        </c:dLbls>
        <c:gapWidth val="219"/>
        <c:overlap val="-27"/>
        <c:axId val="949027296"/>
        <c:axId val="650895696"/>
      </c:barChart>
      <c:catAx>
        <c:axId val="949027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akkal Majalla" panose="02000000000000000000" pitchFamily="2" charset="-78"/>
                <a:ea typeface="+mn-ea"/>
                <a:cs typeface="Sakkal Majalla" panose="02000000000000000000" pitchFamily="2" charset="-78"/>
              </a:defRPr>
            </a:pPr>
            <a:endParaRPr lang="en-US"/>
          </a:p>
        </c:txPr>
        <c:crossAx val="650895696"/>
        <c:crosses val="autoZero"/>
        <c:auto val="1"/>
        <c:lblAlgn val="ctr"/>
        <c:lblOffset val="100"/>
        <c:noMultiLvlLbl val="0"/>
      </c:catAx>
      <c:valAx>
        <c:axId val="650895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Number </a:t>
                </a:r>
                <a:r>
                  <a:rPr lang="ar-BH" sz="900"/>
                  <a:t>عدد</a:t>
                </a:r>
                <a:endParaRPr lang="en-US" sz="900"/>
              </a:p>
            </c:rich>
          </c:tx>
          <c:layout>
            <c:manualLayout>
              <c:xMode val="edge"/>
              <c:yMode val="edge"/>
              <c:x val="9.2192460108612879E-3"/>
              <c:y val="9.8136377770343848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itchFamily="2" charset="0"/>
                <a:ea typeface="+mn-ea"/>
                <a:cs typeface="+mn-cs"/>
              </a:defRPr>
            </a:pPr>
            <a:endParaRPr lang="en-US"/>
          </a:p>
        </c:txPr>
        <c:crossAx val="949027296"/>
        <c:crosses val="autoZero"/>
        <c:crossBetween val="between"/>
        <c:majorUnit val="10000"/>
      </c:valAx>
      <c:spPr>
        <a:noFill/>
        <a:ln>
          <a:noFill/>
        </a:ln>
        <a:effectLst/>
      </c:spPr>
    </c:plotArea>
    <c:legend>
      <c:legendPos val="r"/>
      <c:layout>
        <c:manualLayout>
          <c:xMode val="edge"/>
          <c:yMode val="edge"/>
          <c:x val="0.49896653543307085"/>
          <c:y val="2.8412167788514037E-2"/>
          <c:w val="0.48496974336541265"/>
          <c:h val="0.148171717829009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akkal Majalla" panose="02000000000000000000" pitchFamily="2" charset="-78"/>
              <a:ea typeface="+mn-ea"/>
              <a:cs typeface="Sakkal Majalla" panose="02000000000000000000" pitchFamily="2"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57349081364835E-2"/>
          <c:y val="0.13030978157891676"/>
          <c:w val="0.87820246427529913"/>
          <c:h val="0.6338804748064335"/>
        </c:manualLayout>
      </c:layout>
      <c:barChart>
        <c:barDir val="col"/>
        <c:grouping val="clustered"/>
        <c:varyColors val="0"/>
        <c:ser>
          <c:idx val="0"/>
          <c:order val="0"/>
          <c:tx>
            <c:strRef>
              <c:f>'F17-19'!$FT$12</c:f>
              <c:strCache>
                <c:ptCount val="1"/>
                <c:pt idx="0">
                  <c:v>2019/2018</c:v>
                </c:pt>
              </c:strCache>
            </c:strRef>
          </c:tx>
          <c:spPr>
            <a:solidFill>
              <a:srgbClr val="D3C599"/>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3C59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'F17-19'!$FS$13:$FS$17</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'F17-19'!$FT$13:$FT$17</c:f>
              <c:numCache>
                <c:formatCode>General</c:formatCode>
                <c:ptCount val="5"/>
                <c:pt idx="0">
                  <c:v>596</c:v>
                </c:pt>
                <c:pt idx="1">
                  <c:v>3568</c:v>
                </c:pt>
                <c:pt idx="2">
                  <c:v>160</c:v>
                </c:pt>
                <c:pt idx="3">
                  <c:v>243</c:v>
                </c:pt>
                <c:pt idx="4">
                  <c:v>16</c:v>
                </c:pt>
              </c:numCache>
            </c:numRef>
          </c:val>
          <c:extLst>
            <c:ext xmlns:c16="http://schemas.microsoft.com/office/drawing/2014/chart" uri="{C3380CC4-5D6E-409C-BE32-E72D297353CC}">
              <c16:uniqueId val="{00000000-1AC2-4570-8DD1-927CB044AEF5}"/>
            </c:ext>
          </c:extLst>
        </c:ser>
        <c:ser>
          <c:idx val="1"/>
          <c:order val="1"/>
          <c:tx>
            <c:strRef>
              <c:f>'F17-19'!$FU$12</c:f>
              <c:strCache>
                <c:ptCount val="1"/>
                <c:pt idx="0">
                  <c:v>2020/2019</c:v>
                </c:pt>
              </c:strCache>
            </c:strRef>
          </c:tx>
          <c:spPr>
            <a:solidFill>
              <a:srgbClr val="B59F5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E894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'F17-19'!$FS$13:$FS$17</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'F17-19'!$FU$13:$FU$17</c:f>
              <c:numCache>
                <c:formatCode>General</c:formatCode>
                <c:ptCount val="5"/>
                <c:pt idx="0">
                  <c:v>685</c:v>
                </c:pt>
                <c:pt idx="1">
                  <c:v>3759</c:v>
                </c:pt>
                <c:pt idx="2">
                  <c:v>170</c:v>
                </c:pt>
                <c:pt idx="3">
                  <c:v>414</c:v>
                </c:pt>
                <c:pt idx="4">
                  <c:v>31</c:v>
                </c:pt>
              </c:numCache>
            </c:numRef>
          </c:val>
          <c:extLst>
            <c:ext xmlns:c16="http://schemas.microsoft.com/office/drawing/2014/chart" uri="{C3380CC4-5D6E-409C-BE32-E72D297353CC}">
              <c16:uniqueId val="{00000001-1AC2-4570-8DD1-927CB044AEF5}"/>
            </c:ext>
          </c:extLst>
        </c:ser>
        <c:dLbls>
          <c:showLegendKey val="0"/>
          <c:showVal val="0"/>
          <c:showCatName val="0"/>
          <c:showSerName val="0"/>
          <c:showPercent val="0"/>
          <c:showBubbleSize val="0"/>
        </c:dLbls>
        <c:gapWidth val="150"/>
        <c:axId val="2069894080"/>
        <c:axId val="2101587120"/>
      </c:barChart>
      <c:catAx>
        <c:axId val="206989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Sakkal Majalla" panose="02000000000000000000" pitchFamily="2" charset="-78"/>
              </a:defRPr>
            </a:pPr>
            <a:endParaRPr lang="en-US"/>
          </a:p>
        </c:txPr>
        <c:crossAx val="2101587120"/>
        <c:crosses val="autoZero"/>
        <c:auto val="1"/>
        <c:lblAlgn val="ctr"/>
        <c:lblOffset val="100"/>
        <c:noMultiLvlLbl val="0"/>
      </c:catAx>
      <c:valAx>
        <c:axId val="2101587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latin typeface="+mn-lt"/>
                  </a:rPr>
                  <a:t>Number </a:t>
                </a:r>
                <a:r>
                  <a:rPr lang="ar-BH" sz="900">
                    <a:latin typeface="+mn-lt"/>
                  </a:rPr>
                  <a:t>عدد</a:t>
                </a:r>
                <a:endParaRPr lang="en-US" sz="900">
                  <a:latin typeface="+mn-lt"/>
                </a:endParaRPr>
              </a:p>
            </c:rich>
          </c:tx>
          <c:layout>
            <c:manualLayout>
              <c:xMode val="edge"/>
              <c:yMode val="edge"/>
              <c:x val="0"/>
              <c:y val="8.094776119662573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069894080"/>
        <c:crosses val="autoZero"/>
        <c:crossBetween val="between"/>
        <c:majorUnit val="1000"/>
      </c:valAx>
      <c:spPr>
        <a:noFill/>
        <a:ln>
          <a:noFill/>
        </a:ln>
        <a:effectLst/>
      </c:spPr>
    </c:plotArea>
    <c:legend>
      <c:legendPos val="r"/>
      <c:layout>
        <c:manualLayout>
          <c:xMode val="edge"/>
          <c:yMode val="edge"/>
          <c:x val="0.78278944298629338"/>
          <c:y val="0.12392023561847587"/>
          <c:w val="0.14776611256926217"/>
          <c:h val="0.155788698898051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83275007290751E-2"/>
          <c:y val="0.10249515873150297"/>
          <c:w val="0.88707968795567216"/>
          <c:h val="0.79368680239155842"/>
        </c:manualLayout>
      </c:layout>
      <c:barChart>
        <c:barDir val="col"/>
        <c:grouping val="clustered"/>
        <c:varyColors val="0"/>
        <c:ser>
          <c:idx val="0"/>
          <c:order val="0"/>
          <c:tx>
            <c:strRef>
              <c:f>'F17-19'!$FS$20</c:f>
              <c:strCache>
                <c:ptCount val="1"/>
                <c:pt idx="0">
                  <c:v>ذكر</c:v>
                </c:pt>
              </c:strCache>
            </c:strRef>
          </c:tx>
          <c:spPr>
            <a:solidFill>
              <a:srgbClr val="8FAAD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8FAADC"/>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'F17-19'!$FT$19:$FX$19</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'F17-19'!$FT$20:$FX$20</c:f>
              <c:numCache>
                <c:formatCode>General</c:formatCode>
                <c:ptCount val="5"/>
                <c:pt idx="0">
                  <c:v>199</c:v>
                </c:pt>
                <c:pt idx="1">
                  <c:v>1236</c:v>
                </c:pt>
                <c:pt idx="2">
                  <c:v>55</c:v>
                </c:pt>
                <c:pt idx="3">
                  <c:v>144</c:v>
                </c:pt>
                <c:pt idx="4">
                  <c:v>4</c:v>
                </c:pt>
              </c:numCache>
            </c:numRef>
          </c:val>
          <c:extLst>
            <c:ext xmlns:c16="http://schemas.microsoft.com/office/drawing/2014/chart" uri="{C3380CC4-5D6E-409C-BE32-E72D297353CC}">
              <c16:uniqueId val="{00000000-04D0-4A58-9B93-700BB474B71E}"/>
            </c:ext>
          </c:extLst>
        </c:ser>
        <c:ser>
          <c:idx val="1"/>
          <c:order val="1"/>
          <c:tx>
            <c:strRef>
              <c:f>'F17-19'!$FS$21</c:f>
              <c:strCache>
                <c:ptCount val="1"/>
                <c:pt idx="0">
                  <c:v>أنثى</c:v>
                </c:pt>
              </c:strCache>
            </c:strRef>
          </c:tx>
          <c:spPr>
            <a:solidFill>
              <a:srgbClr val="FF9B9B"/>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9B9B"/>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'F17-19'!$FT$19:$FX$19</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'F17-19'!$FT$21:$FX$21</c:f>
              <c:numCache>
                <c:formatCode>General</c:formatCode>
                <c:ptCount val="5"/>
                <c:pt idx="0">
                  <c:v>486</c:v>
                </c:pt>
                <c:pt idx="1">
                  <c:v>2523</c:v>
                </c:pt>
                <c:pt idx="2">
                  <c:v>115</c:v>
                </c:pt>
                <c:pt idx="3">
                  <c:v>270</c:v>
                </c:pt>
                <c:pt idx="4">
                  <c:v>27</c:v>
                </c:pt>
              </c:numCache>
            </c:numRef>
          </c:val>
          <c:extLst>
            <c:ext xmlns:c16="http://schemas.microsoft.com/office/drawing/2014/chart" uri="{C3380CC4-5D6E-409C-BE32-E72D297353CC}">
              <c16:uniqueId val="{00000001-04D0-4A58-9B93-700BB474B71E}"/>
            </c:ext>
          </c:extLst>
        </c:ser>
        <c:dLbls>
          <c:dLblPos val="outEnd"/>
          <c:showLegendKey val="0"/>
          <c:showVal val="1"/>
          <c:showCatName val="0"/>
          <c:showSerName val="0"/>
          <c:showPercent val="0"/>
          <c:showBubbleSize val="0"/>
        </c:dLbls>
        <c:gapWidth val="219"/>
        <c:overlap val="-27"/>
        <c:axId val="868962672"/>
        <c:axId val="897932752"/>
      </c:barChart>
      <c:catAx>
        <c:axId val="86896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Sakkal Majalla" panose="02000000000000000000" pitchFamily="2" charset="-78"/>
              </a:defRPr>
            </a:pPr>
            <a:endParaRPr lang="en-US"/>
          </a:p>
        </c:txPr>
        <c:crossAx val="897932752"/>
        <c:crosses val="autoZero"/>
        <c:auto val="1"/>
        <c:lblAlgn val="ctr"/>
        <c:lblOffset val="100"/>
        <c:noMultiLvlLbl val="0"/>
      </c:catAx>
      <c:valAx>
        <c:axId val="897932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latin typeface="+mn-lt"/>
                  </a:rPr>
                  <a:t>Number </a:t>
                </a:r>
                <a:r>
                  <a:rPr lang="ar-BH" sz="900">
                    <a:latin typeface="+mn-lt"/>
                  </a:rPr>
                  <a:t>عدد</a:t>
                </a:r>
                <a:endParaRPr lang="en-US" sz="900">
                  <a:latin typeface="+mn-lt"/>
                </a:endParaRPr>
              </a:p>
            </c:rich>
          </c:tx>
          <c:layout>
            <c:manualLayout>
              <c:xMode val="edge"/>
              <c:yMode val="edge"/>
              <c:x val="2.3148148148148147E-3"/>
              <c:y val="8.1712284683525104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68962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53645377661131E-2"/>
          <c:y val="0.15223698047845027"/>
          <c:w val="0.9043019101778943"/>
          <c:h val="0.57498908596021459"/>
        </c:manualLayout>
      </c:layout>
      <c:barChart>
        <c:barDir val="col"/>
        <c:grouping val="clustered"/>
        <c:varyColors val="0"/>
        <c:ser>
          <c:idx val="0"/>
          <c:order val="0"/>
          <c:tx>
            <c:strRef>
              <c:f>'F17-19'!$FS$26</c:f>
              <c:strCache>
                <c:ptCount val="1"/>
                <c:pt idx="0">
                  <c:v>المسجلون Enrolled Students </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'F17-19'!$FT$25:$FX$25</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'F17-19'!$FT$26:$FX$26</c:f>
              <c:numCache>
                <c:formatCode>General</c:formatCode>
                <c:ptCount val="5"/>
                <c:pt idx="0">
                  <c:v>2988</c:v>
                </c:pt>
                <c:pt idx="1">
                  <c:v>28613</c:v>
                </c:pt>
                <c:pt idx="2">
                  <c:v>1213</c:v>
                </c:pt>
                <c:pt idx="3">
                  <c:v>1195</c:v>
                </c:pt>
                <c:pt idx="4">
                  <c:v>256</c:v>
                </c:pt>
              </c:numCache>
            </c:numRef>
          </c:val>
          <c:extLst>
            <c:ext xmlns:c16="http://schemas.microsoft.com/office/drawing/2014/chart" uri="{C3380CC4-5D6E-409C-BE32-E72D297353CC}">
              <c16:uniqueId val="{00000000-18D1-4F00-8766-DE274AE5B65C}"/>
            </c:ext>
          </c:extLst>
        </c:ser>
        <c:ser>
          <c:idx val="1"/>
          <c:order val="1"/>
          <c:tx>
            <c:strRef>
              <c:f>'F17-19'!$FS$27</c:f>
              <c:strCache>
                <c:ptCount val="1"/>
                <c:pt idx="0">
                  <c:v>الخريجون Graduate Students</c:v>
                </c:pt>
              </c:strCache>
            </c:strRef>
          </c:tx>
          <c:spPr>
            <a:solidFill>
              <a:srgbClr val="B59F5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894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'F17-19'!$FT$25:$FX$25</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'F17-19'!$FT$27:$FX$27</c:f>
              <c:numCache>
                <c:formatCode>General</c:formatCode>
                <c:ptCount val="5"/>
                <c:pt idx="0">
                  <c:v>685</c:v>
                </c:pt>
                <c:pt idx="1">
                  <c:v>3759</c:v>
                </c:pt>
                <c:pt idx="2">
                  <c:v>170</c:v>
                </c:pt>
                <c:pt idx="3">
                  <c:v>414</c:v>
                </c:pt>
                <c:pt idx="4">
                  <c:v>31</c:v>
                </c:pt>
              </c:numCache>
            </c:numRef>
          </c:val>
          <c:extLst>
            <c:ext xmlns:c16="http://schemas.microsoft.com/office/drawing/2014/chart" uri="{C3380CC4-5D6E-409C-BE32-E72D297353CC}">
              <c16:uniqueId val="{00000001-18D1-4F00-8766-DE274AE5B65C}"/>
            </c:ext>
          </c:extLst>
        </c:ser>
        <c:dLbls>
          <c:showLegendKey val="0"/>
          <c:showVal val="0"/>
          <c:showCatName val="0"/>
          <c:showSerName val="0"/>
          <c:showPercent val="0"/>
          <c:showBubbleSize val="0"/>
        </c:dLbls>
        <c:gapWidth val="219"/>
        <c:overlap val="-27"/>
        <c:axId val="912400496"/>
        <c:axId val="157505472"/>
      </c:barChart>
      <c:catAx>
        <c:axId val="91240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505472"/>
        <c:crosses val="autoZero"/>
        <c:auto val="1"/>
        <c:lblAlgn val="ctr"/>
        <c:lblOffset val="100"/>
        <c:noMultiLvlLbl val="0"/>
      </c:catAx>
      <c:valAx>
        <c:axId val="157505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mn-lt"/>
                  </a:rPr>
                  <a:t>Number </a:t>
                </a:r>
                <a:r>
                  <a:rPr lang="ar-BH">
                    <a:latin typeface="+mn-lt"/>
                  </a:rPr>
                  <a:t> عدد</a:t>
                </a:r>
                <a:endParaRPr lang="en-US">
                  <a:latin typeface="+mn-lt"/>
                </a:endParaRPr>
              </a:p>
            </c:rich>
          </c:tx>
          <c:layout>
            <c:manualLayout>
              <c:xMode val="edge"/>
              <c:yMode val="edge"/>
              <c:x val="2.3148148148148147E-3"/>
              <c:y val="1.27840080595986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2400496"/>
        <c:crosses val="autoZero"/>
        <c:crossBetween val="between"/>
        <c:majorUnit val="10000"/>
      </c:valAx>
      <c:spPr>
        <a:noFill/>
        <a:ln>
          <a:noFill/>
        </a:ln>
        <a:effectLst/>
      </c:spPr>
    </c:plotArea>
    <c:legend>
      <c:legendPos val="b"/>
      <c:layout>
        <c:manualLayout>
          <c:xMode val="edge"/>
          <c:yMode val="edge"/>
          <c:x val="0.38090460046660835"/>
          <c:y val="6.345272497503468E-2"/>
          <c:w val="0.61319061679790021"/>
          <c:h val="8.82808443169263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739756488772237E-2"/>
          <c:y val="0.11360797884455662"/>
          <c:w val="0.88622320647419073"/>
          <c:h val="0.65586622471259115"/>
        </c:manualLayout>
      </c:layout>
      <c:barChart>
        <c:barDir val="col"/>
        <c:grouping val="clustered"/>
        <c:varyColors val="0"/>
        <c:ser>
          <c:idx val="0"/>
          <c:order val="0"/>
          <c:tx>
            <c:strRef>
              <c:f>'F20-22'!$FV$8</c:f>
              <c:strCache>
                <c:ptCount val="1"/>
                <c:pt idx="0">
                  <c:v>2019/2018</c:v>
                </c:pt>
              </c:strCache>
            </c:strRef>
          </c:tx>
          <c:spPr>
            <a:solidFill>
              <a:srgbClr val="D3C599"/>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3C59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'F20-22'!$FU$9:$FU$13</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'F20-22'!$FV$9:$FV$13</c:f>
              <c:numCache>
                <c:formatCode>General</c:formatCode>
                <c:ptCount val="5"/>
                <c:pt idx="0">
                  <c:v>91</c:v>
                </c:pt>
                <c:pt idx="1">
                  <c:v>2145</c:v>
                </c:pt>
                <c:pt idx="2">
                  <c:v>137</c:v>
                </c:pt>
                <c:pt idx="3">
                  <c:v>273</c:v>
                </c:pt>
                <c:pt idx="4">
                  <c:v>6</c:v>
                </c:pt>
              </c:numCache>
            </c:numRef>
          </c:val>
          <c:extLst>
            <c:ext xmlns:c16="http://schemas.microsoft.com/office/drawing/2014/chart" uri="{C3380CC4-5D6E-409C-BE32-E72D297353CC}">
              <c16:uniqueId val="{00000000-FBDB-4DF7-970F-58DEE6D5F5A9}"/>
            </c:ext>
          </c:extLst>
        </c:ser>
        <c:ser>
          <c:idx val="1"/>
          <c:order val="1"/>
          <c:tx>
            <c:strRef>
              <c:f>'F20-22'!$FW$8</c:f>
              <c:strCache>
                <c:ptCount val="1"/>
                <c:pt idx="0">
                  <c:v>2020/2019</c:v>
                </c:pt>
              </c:strCache>
            </c:strRef>
          </c:tx>
          <c:spPr>
            <a:solidFill>
              <a:srgbClr val="B59F5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E894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'F20-22'!$FU$9:$FU$13</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'F20-22'!$FW$9:$FW$13</c:f>
              <c:numCache>
                <c:formatCode>General</c:formatCode>
                <c:ptCount val="5"/>
                <c:pt idx="0">
                  <c:v>87</c:v>
                </c:pt>
                <c:pt idx="1">
                  <c:v>2087</c:v>
                </c:pt>
                <c:pt idx="2">
                  <c:v>154</c:v>
                </c:pt>
                <c:pt idx="3">
                  <c:v>312</c:v>
                </c:pt>
                <c:pt idx="4">
                  <c:v>2</c:v>
                </c:pt>
              </c:numCache>
            </c:numRef>
          </c:val>
          <c:extLst>
            <c:ext xmlns:c16="http://schemas.microsoft.com/office/drawing/2014/chart" uri="{C3380CC4-5D6E-409C-BE32-E72D297353CC}">
              <c16:uniqueId val="{00000001-FBDB-4DF7-970F-58DEE6D5F5A9}"/>
            </c:ext>
          </c:extLst>
        </c:ser>
        <c:dLbls>
          <c:showLegendKey val="0"/>
          <c:showVal val="0"/>
          <c:showCatName val="0"/>
          <c:showSerName val="0"/>
          <c:showPercent val="0"/>
          <c:showBubbleSize val="0"/>
        </c:dLbls>
        <c:gapWidth val="150"/>
        <c:axId val="1883358368"/>
        <c:axId val="2092996464"/>
      </c:barChart>
      <c:catAx>
        <c:axId val="188335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2996464"/>
        <c:crosses val="autoZero"/>
        <c:auto val="1"/>
        <c:lblAlgn val="ctr"/>
        <c:lblOffset val="100"/>
        <c:noMultiLvlLbl val="0"/>
      </c:catAx>
      <c:valAx>
        <c:axId val="2092996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Number </a:t>
                </a:r>
                <a:r>
                  <a:rPr lang="ar-BH" sz="900"/>
                  <a:t>عدد</a:t>
                </a:r>
                <a:endParaRPr lang="en-US" sz="900"/>
              </a:p>
            </c:rich>
          </c:tx>
          <c:layout>
            <c:manualLayout>
              <c:xMode val="edge"/>
              <c:yMode val="edge"/>
              <c:x val="6.9444444444444441E-3"/>
              <c:y val="8.5089004385364569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358368"/>
        <c:crosses val="autoZero"/>
        <c:crossBetween val="between"/>
      </c:valAx>
      <c:spPr>
        <a:noFill/>
        <a:ln>
          <a:noFill/>
        </a:ln>
        <a:effectLst/>
      </c:spPr>
    </c:plotArea>
    <c:legend>
      <c:legendPos val="r"/>
      <c:layout>
        <c:manualLayout>
          <c:xMode val="edge"/>
          <c:yMode val="edge"/>
          <c:x val="0.78921806649168857"/>
          <c:y val="0.11343044487398185"/>
          <c:w val="0.13439304461942259"/>
          <c:h val="0.143925688959107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43460192475916E-2"/>
          <c:y val="0.14231842020408253"/>
          <c:w val="0.77511209536307957"/>
          <c:h val="0.6955155780289568"/>
        </c:manualLayout>
      </c:layout>
      <c:barChart>
        <c:barDir val="col"/>
        <c:grouping val="clustered"/>
        <c:varyColors val="0"/>
        <c:ser>
          <c:idx val="0"/>
          <c:order val="0"/>
          <c:tx>
            <c:strRef>
              <c:f>'F20-22'!$FU$17</c:f>
              <c:strCache>
                <c:ptCount val="1"/>
                <c:pt idx="0">
                  <c:v>ذكر</c:v>
                </c:pt>
              </c:strCache>
            </c:strRef>
          </c:tx>
          <c:spPr>
            <a:solidFill>
              <a:srgbClr val="8FAADC"/>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8FAADC"/>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'F20-22'!$FV$16:$FZ$16</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'F20-22'!$FV$17:$FZ$17</c:f>
              <c:numCache>
                <c:formatCode>General</c:formatCode>
                <c:ptCount val="5"/>
                <c:pt idx="0">
                  <c:v>49</c:v>
                </c:pt>
                <c:pt idx="1">
                  <c:v>985</c:v>
                </c:pt>
                <c:pt idx="2">
                  <c:v>70</c:v>
                </c:pt>
                <c:pt idx="3">
                  <c:v>165</c:v>
                </c:pt>
                <c:pt idx="4">
                  <c:v>0</c:v>
                </c:pt>
              </c:numCache>
            </c:numRef>
          </c:val>
          <c:extLst>
            <c:ext xmlns:c16="http://schemas.microsoft.com/office/drawing/2014/chart" uri="{C3380CC4-5D6E-409C-BE32-E72D297353CC}">
              <c16:uniqueId val="{00000000-0817-44EF-AEAC-7FB719B22296}"/>
            </c:ext>
          </c:extLst>
        </c:ser>
        <c:ser>
          <c:idx val="1"/>
          <c:order val="1"/>
          <c:tx>
            <c:strRef>
              <c:f>'F20-22'!$FU$18</c:f>
              <c:strCache>
                <c:ptCount val="1"/>
                <c:pt idx="0">
                  <c:v> أنثى </c:v>
                </c:pt>
              </c:strCache>
            </c:strRef>
          </c:tx>
          <c:spPr>
            <a:solidFill>
              <a:srgbClr val="FF9B9B"/>
            </a:solidFill>
            <a:ln>
              <a:noFill/>
            </a:ln>
            <a:effectLst/>
          </c:spPr>
          <c:invertIfNegative val="0"/>
          <c:dLbls>
            <c:dLbl>
              <c:idx val="1"/>
              <c:numFmt formatCode="#,##0" sourceLinked="0"/>
              <c:spPr>
                <a:noFill/>
                <a:ln>
                  <a:noFill/>
                </a:ln>
                <a:effectLst/>
              </c:spPr>
              <c:txPr>
                <a:bodyPr rot="0" spcFirstLastPara="1" vertOverflow="ellipsis" vert="horz" wrap="square" anchor="ctr" anchorCtr="1"/>
                <a:lstStyle/>
                <a:p>
                  <a:pPr>
                    <a:defRPr sz="900" b="0" i="0" u="none" strike="noStrike" kern="1200" baseline="0">
                      <a:solidFill>
                        <a:srgbClr val="FF9B9B"/>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FB67-475E-B1D6-DC292B71BF50}"/>
                </c:ext>
              </c:extLst>
            </c:dLbl>
            <c:spPr>
              <a:noFill/>
              <a:ln>
                <a:noFill/>
              </a:ln>
              <a:effectLst/>
            </c:spPr>
            <c:txPr>
              <a:bodyPr rot="0" spcFirstLastPara="1" vertOverflow="ellipsis" vert="horz" wrap="square" anchor="ctr" anchorCtr="1"/>
              <a:lstStyle/>
              <a:p>
                <a:pPr>
                  <a:defRPr sz="900" b="0" i="0" u="none" strike="noStrike" kern="1200" baseline="0">
                    <a:solidFill>
                      <a:srgbClr val="FF9B9B"/>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'F20-22'!$FV$16:$FZ$16</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'F20-22'!$FV$18:$FZ$18</c:f>
              <c:numCache>
                <c:formatCode>General</c:formatCode>
                <c:ptCount val="5"/>
                <c:pt idx="0" formatCode="_(* #,##0_);_(* \(#,##0\);_(* &quot;-&quot;??_);_(@_)">
                  <c:v>38</c:v>
                </c:pt>
                <c:pt idx="1">
                  <c:v>1102</c:v>
                </c:pt>
                <c:pt idx="2">
                  <c:v>84</c:v>
                </c:pt>
                <c:pt idx="3">
                  <c:v>147</c:v>
                </c:pt>
                <c:pt idx="4">
                  <c:v>2</c:v>
                </c:pt>
              </c:numCache>
            </c:numRef>
          </c:val>
          <c:extLst>
            <c:ext xmlns:c16="http://schemas.microsoft.com/office/drawing/2014/chart" uri="{C3380CC4-5D6E-409C-BE32-E72D297353CC}">
              <c16:uniqueId val="{00000001-0817-44EF-AEAC-7FB719B22296}"/>
            </c:ext>
          </c:extLst>
        </c:ser>
        <c:dLbls>
          <c:showLegendKey val="0"/>
          <c:showVal val="0"/>
          <c:showCatName val="0"/>
          <c:showSerName val="0"/>
          <c:showPercent val="0"/>
          <c:showBubbleSize val="0"/>
        </c:dLbls>
        <c:gapWidth val="219"/>
        <c:overlap val="-27"/>
        <c:axId val="912394496"/>
        <c:axId val="948273712"/>
      </c:barChart>
      <c:catAx>
        <c:axId val="91239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8273712"/>
        <c:crosses val="autoZero"/>
        <c:auto val="1"/>
        <c:lblAlgn val="ctr"/>
        <c:lblOffset val="100"/>
        <c:noMultiLvlLbl val="0"/>
      </c:catAx>
      <c:valAx>
        <c:axId val="948273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Number </a:t>
                </a:r>
                <a:r>
                  <a:rPr lang="ar-BH" sz="900"/>
                  <a:t>عدد</a:t>
                </a:r>
                <a:endParaRPr lang="en-US" sz="900"/>
              </a:p>
            </c:rich>
          </c:tx>
          <c:layout>
            <c:manualLayout>
              <c:xMode val="edge"/>
              <c:yMode val="edge"/>
              <c:x val="7.6699834162520745E-3"/>
              <c:y val="1.2150023930605585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2394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07308982210557"/>
          <c:y val="0.14726915891773892"/>
          <c:w val="0.85251950277048683"/>
          <c:h val="0.67508588540682746"/>
        </c:manualLayout>
      </c:layout>
      <c:barChart>
        <c:barDir val="col"/>
        <c:grouping val="clustered"/>
        <c:varyColors val="0"/>
        <c:ser>
          <c:idx val="0"/>
          <c:order val="0"/>
          <c:tx>
            <c:strRef>
              <c:f>'F20-22'!$FU$21</c:f>
              <c:strCache>
                <c:ptCount val="1"/>
                <c:pt idx="0">
                  <c:v>المسجلون Enrolled Students </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'F20-22'!$FV$20:$FZ$20</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'F20-22'!$FV$21:$FZ$21</c:f>
              <c:numCache>
                <c:formatCode>General</c:formatCode>
                <c:ptCount val="5"/>
                <c:pt idx="0">
                  <c:v>189</c:v>
                </c:pt>
                <c:pt idx="1">
                  <c:v>12020</c:v>
                </c:pt>
                <c:pt idx="2">
                  <c:v>976</c:v>
                </c:pt>
                <c:pt idx="3">
                  <c:v>1067</c:v>
                </c:pt>
                <c:pt idx="4">
                  <c:v>24</c:v>
                </c:pt>
              </c:numCache>
            </c:numRef>
          </c:val>
          <c:extLst>
            <c:ext xmlns:c16="http://schemas.microsoft.com/office/drawing/2014/chart" uri="{C3380CC4-5D6E-409C-BE32-E72D297353CC}">
              <c16:uniqueId val="{00000000-276B-4641-A5D3-6D2C78205485}"/>
            </c:ext>
          </c:extLst>
        </c:ser>
        <c:ser>
          <c:idx val="1"/>
          <c:order val="1"/>
          <c:tx>
            <c:strRef>
              <c:f>'F20-22'!$FU$22</c:f>
              <c:strCache>
                <c:ptCount val="1"/>
                <c:pt idx="0">
                  <c:v>الخريجون Graduate Students</c:v>
                </c:pt>
              </c:strCache>
            </c:strRef>
          </c:tx>
          <c:spPr>
            <a:solidFill>
              <a:srgbClr val="B59F5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894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'F20-22'!$FV$20:$FZ$20</c:f>
              <c:strCache>
                <c:ptCount val="5"/>
                <c:pt idx="0">
                  <c:v> التعليم العالي قصير الأمد Short-Cycle Higher Education</c:v>
                </c:pt>
                <c:pt idx="1">
                  <c:v> البكالوريوس أو ما يعادلها  Bachelor’s or equivalent level</c:v>
                </c:pt>
                <c:pt idx="2">
                  <c:v>بكالوريوس الطب  Bachelor’s of Medicine</c:v>
                </c:pt>
                <c:pt idx="3">
                  <c:v>الماجستير أو ما يعادلها  Master’s or equivalent level</c:v>
                </c:pt>
                <c:pt idx="4">
                  <c:v>الدكتوراه أو ما يعادلها  Doctor or equivalent level</c:v>
                </c:pt>
              </c:strCache>
            </c:strRef>
          </c:cat>
          <c:val>
            <c:numRef>
              <c:f>'F20-22'!$FV$22:$FZ$22</c:f>
              <c:numCache>
                <c:formatCode>General</c:formatCode>
                <c:ptCount val="5"/>
                <c:pt idx="0">
                  <c:v>87</c:v>
                </c:pt>
                <c:pt idx="1">
                  <c:v>2087</c:v>
                </c:pt>
                <c:pt idx="2">
                  <c:v>154</c:v>
                </c:pt>
                <c:pt idx="3">
                  <c:v>312</c:v>
                </c:pt>
                <c:pt idx="4">
                  <c:v>2</c:v>
                </c:pt>
              </c:numCache>
            </c:numRef>
          </c:val>
          <c:extLst>
            <c:ext xmlns:c16="http://schemas.microsoft.com/office/drawing/2014/chart" uri="{C3380CC4-5D6E-409C-BE32-E72D297353CC}">
              <c16:uniqueId val="{00000001-276B-4641-A5D3-6D2C78205485}"/>
            </c:ext>
          </c:extLst>
        </c:ser>
        <c:dLbls>
          <c:showLegendKey val="0"/>
          <c:showVal val="0"/>
          <c:showCatName val="0"/>
          <c:showSerName val="0"/>
          <c:showPercent val="0"/>
          <c:showBubbleSize val="0"/>
        </c:dLbls>
        <c:gapWidth val="219"/>
        <c:overlap val="-27"/>
        <c:axId val="897336896"/>
        <c:axId val="953978368"/>
      </c:barChart>
      <c:catAx>
        <c:axId val="89733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3978368"/>
        <c:crosses val="autoZero"/>
        <c:auto val="1"/>
        <c:lblAlgn val="ctr"/>
        <c:lblOffset val="100"/>
        <c:noMultiLvlLbl val="0"/>
      </c:catAx>
      <c:valAx>
        <c:axId val="953978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Number </a:t>
                </a:r>
                <a:r>
                  <a:rPr lang="ar-BH" sz="900"/>
                  <a:t>عدد</a:t>
                </a:r>
                <a:endParaRPr lang="en-US" sz="900"/>
              </a:p>
            </c:rich>
          </c:tx>
          <c:layout>
            <c:manualLayout>
              <c:xMode val="edge"/>
              <c:yMode val="edge"/>
              <c:x val="5.5970149253731357E-3"/>
              <c:y val="2.1620303630791569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336896"/>
        <c:crosses val="autoZero"/>
        <c:crossBetween val="between"/>
      </c:valAx>
      <c:spPr>
        <a:noFill/>
        <a:ln>
          <a:noFill/>
        </a:ln>
        <a:effectLst/>
      </c:spPr>
    </c:plotArea>
    <c:legend>
      <c:legendPos val="r"/>
      <c:layout>
        <c:manualLayout>
          <c:xMode val="edge"/>
          <c:yMode val="edge"/>
          <c:x val="0.64991087051618546"/>
          <c:y val="4.8958879956340157E-2"/>
          <c:w val="0.25643172207640713"/>
          <c:h val="0.182324048613589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188830562846313E-2"/>
          <c:y val="0.1613403597254415"/>
          <c:w val="0.88332349081364825"/>
          <c:h val="0.7345661109206868"/>
        </c:manualLayout>
      </c:layout>
      <c:lineChart>
        <c:grouping val="standard"/>
        <c:varyColors val="0"/>
        <c:ser>
          <c:idx val="0"/>
          <c:order val="0"/>
          <c:tx>
            <c:strRef>
              <c:f>'T08'!$A$1014</c:f>
              <c:strCache>
                <c:ptCount val="1"/>
                <c:pt idx="0">
                  <c:v>حكومي Governmental</c:v>
                </c:pt>
              </c:strCache>
            </c:strRef>
          </c:tx>
          <c:spPr>
            <a:ln w="28575" cap="rnd">
              <a:solidFill>
                <a:srgbClr val="C00000"/>
              </a:solidFill>
              <a:round/>
            </a:ln>
            <a:effectLst/>
          </c:spPr>
          <c:marker>
            <c:symbol val="circle"/>
            <c:size val="5"/>
            <c:spPr>
              <a:solidFill>
                <a:srgbClr val="C00000"/>
              </a:solidFill>
              <a:ln w="9525">
                <a:solidFill>
                  <a:srgbClr val="C00000"/>
                </a:solidFill>
              </a:ln>
              <a:effectLst/>
            </c:spPr>
          </c:marker>
          <c:dLbls>
            <c:dLbl>
              <c:idx val="0"/>
              <c:layout>
                <c:manualLayout>
                  <c:x val="-3.9351851851851895E-2"/>
                  <c:y val="-3.720597756508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E8-424F-8D7C-138DDC36B565}"/>
                </c:ext>
              </c:extLst>
            </c:dLbl>
            <c:dLbl>
              <c:idx val="1"/>
              <c:layout>
                <c:manualLayout>
                  <c:x val="-3.9351851851851936E-2"/>
                  <c:y val="-4.650747195636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E8-424F-8D7C-138DDC36B565}"/>
                </c:ext>
              </c:extLst>
            </c:dLbl>
            <c:dLbl>
              <c:idx val="2"/>
              <c:layout>
                <c:manualLayout>
                  <c:x val="-4.1666666666666664E-2"/>
                  <c:y val="-4.185672476072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E8-424F-8D7C-138DDC36B5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00000"/>
                    </a:solidFill>
                    <a:latin typeface="Helvetica"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'T08'!$B$1013:$D$1013</c:f>
              <c:strCache>
                <c:ptCount val="3"/>
                <c:pt idx="0">
                  <c:v>2019/2018</c:v>
                </c:pt>
                <c:pt idx="1">
                  <c:v>2020/2019</c:v>
                </c:pt>
                <c:pt idx="2">
                  <c:v>2021/2020</c:v>
                </c:pt>
              </c:strCache>
            </c:strRef>
          </c:cat>
          <c:val>
            <c:numRef>
              <c:f>'T08'!$B$1014:$D$1014</c:f>
              <c:numCache>
                <c:formatCode>General</c:formatCode>
                <c:ptCount val="3"/>
                <c:pt idx="0" formatCode="_-* #,##0_-;_-* #,##0\-;_-* &quot;-&quot;_-;_-@_-">
                  <c:v>1320</c:v>
                </c:pt>
                <c:pt idx="1">
                  <c:v>1306</c:v>
                </c:pt>
                <c:pt idx="2">
                  <c:v>1269</c:v>
                </c:pt>
              </c:numCache>
            </c:numRef>
          </c:val>
          <c:smooth val="0"/>
          <c:extLst>
            <c:ext xmlns:c16="http://schemas.microsoft.com/office/drawing/2014/chart" uri="{C3380CC4-5D6E-409C-BE32-E72D297353CC}">
              <c16:uniqueId val="{00000000-90D6-40B2-B57F-D29BEB316FC7}"/>
            </c:ext>
          </c:extLst>
        </c:ser>
        <c:ser>
          <c:idx val="1"/>
          <c:order val="1"/>
          <c:tx>
            <c:strRef>
              <c:f>'T08'!$A$1015</c:f>
              <c:strCache>
                <c:ptCount val="1"/>
                <c:pt idx="0">
                  <c:v>خاص Private</c:v>
                </c:pt>
              </c:strCache>
            </c:strRef>
          </c:tx>
          <c:spPr>
            <a:ln w="28575" cap="rnd">
              <a:solidFill>
                <a:srgbClr val="B59F54"/>
              </a:solidFill>
              <a:round/>
            </a:ln>
            <a:effectLst/>
          </c:spPr>
          <c:marker>
            <c:symbol val="circle"/>
            <c:size val="5"/>
            <c:spPr>
              <a:solidFill>
                <a:srgbClr val="B59F54"/>
              </a:solidFill>
              <a:ln w="9525">
                <a:solidFill>
                  <a:srgbClr val="B59F5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B59F54"/>
                    </a:solidFill>
                    <a:latin typeface="Helvetica" pitchFamily="2"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'T08'!$B$1013:$D$1013</c:f>
              <c:strCache>
                <c:ptCount val="3"/>
                <c:pt idx="0">
                  <c:v>2019/2018</c:v>
                </c:pt>
                <c:pt idx="1">
                  <c:v>2020/2019</c:v>
                </c:pt>
                <c:pt idx="2">
                  <c:v>2021/2020</c:v>
                </c:pt>
              </c:strCache>
            </c:strRef>
          </c:cat>
          <c:val>
            <c:numRef>
              <c:f>'T08'!$B$1015:$D$1015</c:f>
              <c:numCache>
                <c:formatCode>General</c:formatCode>
                <c:ptCount val="3"/>
                <c:pt idx="0" formatCode="_-* #,##0_-;_-* #,##0\-;_-* &quot;-&quot;_-;_-@_-">
                  <c:v>519</c:v>
                </c:pt>
                <c:pt idx="1">
                  <c:v>616</c:v>
                </c:pt>
                <c:pt idx="2">
                  <c:v>620</c:v>
                </c:pt>
              </c:numCache>
            </c:numRef>
          </c:val>
          <c:smooth val="0"/>
          <c:extLst>
            <c:ext xmlns:c16="http://schemas.microsoft.com/office/drawing/2014/chart" uri="{C3380CC4-5D6E-409C-BE32-E72D297353CC}">
              <c16:uniqueId val="{00000001-90D6-40B2-B57F-D29BEB316FC7}"/>
            </c:ext>
          </c:extLst>
        </c:ser>
        <c:dLbls>
          <c:showLegendKey val="0"/>
          <c:showVal val="0"/>
          <c:showCatName val="0"/>
          <c:showSerName val="0"/>
          <c:showPercent val="0"/>
          <c:showBubbleSize val="0"/>
        </c:dLbls>
        <c:marker val="1"/>
        <c:smooth val="0"/>
        <c:axId val="1200038063"/>
        <c:axId val="1200040559"/>
      </c:lineChart>
      <c:catAx>
        <c:axId val="1200038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Helvetica" pitchFamily="2" charset="0"/>
                <a:ea typeface="+mn-ea"/>
                <a:cs typeface="+mn-cs"/>
              </a:defRPr>
            </a:pPr>
            <a:endParaRPr lang="en-US"/>
          </a:p>
        </c:txPr>
        <c:crossAx val="1200040559"/>
        <c:crosses val="autoZero"/>
        <c:auto val="1"/>
        <c:lblAlgn val="ctr"/>
        <c:lblOffset val="100"/>
        <c:noMultiLvlLbl val="0"/>
      </c:catAx>
      <c:valAx>
        <c:axId val="12000405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a:t>
                </a:r>
                <a:r>
                  <a:rPr lang="ar-BH"/>
                  <a:t>عدد</a:t>
                </a:r>
                <a:endParaRPr lang="en-US"/>
              </a:p>
            </c:rich>
          </c:tx>
          <c:layout>
            <c:manualLayout>
              <c:xMode val="edge"/>
              <c:yMode val="edge"/>
              <c:x val="6.9444444444444441E-3"/>
              <c:y val="3.922016590922564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Helvetica" pitchFamily="2" charset="0"/>
                <a:ea typeface="+mn-ea"/>
                <a:cs typeface="+mn-cs"/>
              </a:defRPr>
            </a:pPr>
            <a:endParaRPr lang="en-US"/>
          </a:p>
        </c:txPr>
        <c:crossAx val="1200038063"/>
        <c:crosses val="autoZero"/>
        <c:crossBetween val="between"/>
      </c:valAx>
      <c:spPr>
        <a:noFill/>
        <a:ln>
          <a:noFill/>
        </a:ln>
        <a:effectLst/>
      </c:spPr>
    </c:plotArea>
    <c:legend>
      <c:legendPos val="b"/>
      <c:layout>
        <c:manualLayout>
          <c:xMode val="edge"/>
          <c:yMode val="edge"/>
          <c:x val="0.44801162875473899"/>
          <c:y val="0.80387314320913039"/>
          <c:w val="0.54610637212015167"/>
          <c:h val="9.22546534544660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Sakkal Majalla" panose="02000000000000000000" pitchFamily="2" charset="-78"/>
              <a:ea typeface="+mn-ea"/>
              <a:cs typeface="Sakkal Majalla" panose="02000000000000000000" pitchFamily="2" charset="-78"/>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640116207370172E-2"/>
          <c:y val="0.15685824344922486"/>
          <c:w val="0.92774867199373379"/>
          <c:h val="0.74592015995326943"/>
        </c:manualLayout>
      </c:layout>
      <c:barChart>
        <c:barDir val="col"/>
        <c:grouping val="clustered"/>
        <c:varyColors val="0"/>
        <c:ser>
          <c:idx val="1"/>
          <c:order val="0"/>
          <c:tx>
            <c:strRef>
              <c:f>'T03'!$A$7</c:f>
              <c:strCache>
                <c:ptCount val="1"/>
                <c:pt idx="0">
                  <c:v>ذكر</c:v>
                </c:pt>
              </c:strCache>
            </c:strRef>
          </c:tx>
          <c:spPr>
            <a:solidFill>
              <a:srgbClr val="8FAADC"/>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'T03'!$B$4:$G$5</c15:sqref>
                  </c15:fullRef>
                  <c15:levelRef>
                    <c15:sqref>'T03'!$B$5:$G$5</c15:sqref>
                  </c15:levelRef>
                </c:ext>
              </c:extLst>
              <c:f>'T03'!$B$5:$F$5</c:f>
              <c:strCache>
                <c:ptCount val="5"/>
                <c:pt idx="0">
                  <c:v>2017/2016</c:v>
                </c:pt>
                <c:pt idx="1">
                  <c:v>2018/2017</c:v>
                </c:pt>
                <c:pt idx="2">
                  <c:v>2019/2018</c:v>
                </c:pt>
                <c:pt idx="3">
                  <c:v>2020/2019</c:v>
                </c:pt>
                <c:pt idx="4">
                  <c:v>2021/2020</c:v>
                </c:pt>
              </c:strCache>
            </c:strRef>
          </c:cat>
          <c:val>
            <c:numRef>
              <c:extLst>
                <c:ext xmlns:c15="http://schemas.microsoft.com/office/drawing/2012/chart" uri="{02D57815-91ED-43cb-92C2-25804820EDAC}">
                  <c15:fullRef>
                    <c15:sqref>'T03'!$B$7:$G$7</c15:sqref>
                  </c15:fullRef>
                </c:ext>
              </c:extLst>
              <c:f>'T03'!$B$7:$F$7</c:f>
              <c:numCache>
                <c:formatCode>_-* #,##0_-;_-* #,##0\-;_-* "-"_-;_-@_-</c:formatCode>
                <c:ptCount val="5"/>
                <c:pt idx="0">
                  <c:v>17374</c:v>
                </c:pt>
                <c:pt idx="1">
                  <c:v>18531</c:v>
                </c:pt>
                <c:pt idx="2">
                  <c:v>19341</c:v>
                </c:pt>
                <c:pt idx="3">
                  <c:v>19931</c:v>
                </c:pt>
                <c:pt idx="4">
                  <c:v>21168</c:v>
                </c:pt>
              </c:numCache>
            </c:numRef>
          </c:val>
          <c:extLst>
            <c:ext xmlns:c16="http://schemas.microsoft.com/office/drawing/2014/chart" uri="{C3380CC4-5D6E-409C-BE32-E72D297353CC}">
              <c16:uniqueId val="{00000000-2159-4815-8EDA-CCAEB15F52AE}"/>
            </c:ext>
          </c:extLst>
        </c:ser>
        <c:ser>
          <c:idx val="2"/>
          <c:order val="1"/>
          <c:tx>
            <c:strRef>
              <c:f>'T03'!$A$8</c:f>
              <c:strCache>
                <c:ptCount val="1"/>
                <c:pt idx="0">
                  <c:v>أنثى</c:v>
                </c:pt>
              </c:strCache>
            </c:strRef>
          </c:tx>
          <c:spPr>
            <a:solidFill>
              <a:srgbClr val="FF9B9B"/>
            </a:solidFill>
            <a:ln>
              <a:noFill/>
            </a:ln>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B1-4460-96E8-CB29C297FA33}"/>
                </c:ext>
              </c:extLst>
            </c:dLbl>
            <c:dLbl>
              <c:idx val="1"/>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B1-4460-96E8-CB29C297FA33}"/>
                </c:ext>
              </c:extLst>
            </c:dLbl>
            <c:dLbl>
              <c:idx val="2"/>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B1-4460-96E8-CB29C297FA33}"/>
                </c:ext>
              </c:extLst>
            </c:dLbl>
            <c:dLbl>
              <c:idx val="3"/>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B1-4460-96E8-CB29C297FA33}"/>
                </c:ext>
              </c:extLst>
            </c:dLbl>
            <c:dLbl>
              <c:idx val="4"/>
              <c:layout>
                <c:manualLayout>
                  <c:x val="-9.5172356942930961E-4"/>
                  <c:y val="0.15350442465030226"/>
                </c:manualLayout>
              </c:layout>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B1-4460-96E8-CB29C297FA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'T03'!$B$4:$G$5</c15:sqref>
                  </c15:fullRef>
                  <c15:levelRef>
                    <c15:sqref>'T03'!$B$5:$G$5</c15:sqref>
                  </c15:levelRef>
                </c:ext>
              </c:extLst>
              <c:f>'T03'!$B$5:$F$5</c:f>
              <c:strCache>
                <c:ptCount val="5"/>
                <c:pt idx="0">
                  <c:v>2017/2016</c:v>
                </c:pt>
                <c:pt idx="1">
                  <c:v>2018/2017</c:v>
                </c:pt>
                <c:pt idx="2">
                  <c:v>2019/2018</c:v>
                </c:pt>
                <c:pt idx="3">
                  <c:v>2020/2019</c:v>
                </c:pt>
                <c:pt idx="4">
                  <c:v>2021/2020</c:v>
                </c:pt>
              </c:strCache>
            </c:strRef>
          </c:cat>
          <c:val>
            <c:numRef>
              <c:extLst>
                <c:ext xmlns:c15="http://schemas.microsoft.com/office/drawing/2012/chart" uri="{02D57815-91ED-43cb-92C2-25804820EDAC}">
                  <c15:fullRef>
                    <c15:sqref>'T03'!$B$8:$G$8</c15:sqref>
                  </c15:fullRef>
                </c:ext>
              </c:extLst>
              <c:f>'T03'!$B$8:$F$8</c:f>
              <c:numCache>
                <c:formatCode>_-* #,##0_-;_-* #,##0\-;_-* "-"_-;_-@_-</c:formatCode>
                <c:ptCount val="5"/>
                <c:pt idx="0">
                  <c:v>25343</c:v>
                </c:pt>
                <c:pt idx="1">
                  <c:v>26409</c:v>
                </c:pt>
                <c:pt idx="2">
                  <c:v>27852</c:v>
                </c:pt>
                <c:pt idx="3">
                  <c:v>28610</c:v>
                </c:pt>
                <c:pt idx="4">
                  <c:v>30080</c:v>
                </c:pt>
              </c:numCache>
            </c:numRef>
          </c:val>
          <c:extLst>
            <c:ext xmlns:c16="http://schemas.microsoft.com/office/drawing/2014/chart" uri="{C3380CC4-5D6E-409C-BE32-E72D297353CC}">
              <c16:uniqueId val="{00000001-2159-4815-8EDA-CCAEB15F52AE}"/>
            </c:ext>
          </c:extLst>
        </c:ser>
        <c:dLbls>
          <c:showLegendKey val="0"/>
          <c:showVal val="0"/>
          <c:showCatName val="0"/>
          <c:showSerName val="0"/>
          <c:showPercent val="0"/>
          <c:showBubbleSize val="0"/>
        </c:dLbls>
        <c:gapWidth val="219"/>
        <c:overlap val="-27"/>
        <c:axId val="1607625823"/>
        <c:axId val="1607620415"/>
      </c:barChart>
      <c:catAx>
        <c:axId val="1607625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07620415"/>
        <c:crosses val="autoZero"/>
        <c:auto val="1"/>
        <c:lblAlgn val="ctr"/>
        <c:lblOffset val="100"/>
        <c:noMultiLvlLbl val="0"/>
      </c:catAx>
      <c:valAx>
        <c:axId val="1607620415"/>
        <c:scaling>
          <c:orientation val="minMax"/>
          <c:max val="30000"/>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076258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Calibri" panose="020F0502020204030204" pitchFamily="34" charset="0"/>
              </a:defRPr>
            </a:pPr>
            <a:r>
              <a:rPr lang="ar-BH" sz="1200" baseline="0">
                <a:latin typeface="+mn-lt"/>
                <a:cs typeface="Calibri" panose="020F0502020204030204" pitchFamily="34" charset="0"/>
              </a:rPr>
              <a:t>بحريني </a:t>
            </a:r>
            <a:r>
              <a:rPr lang="en-US" sz="1200" baseline="0">
                <a:latin typeface="+mn-lt"/>
                <a:cs typeface="Calibri" panose="020F0502020204030204" pitchFamily="34" charset="0"/>
              </a:rPr>
              <a:t>Bahraini</a:t>
            </a:r>
          </a:p>
        </c:rich>
      </c:tx>
      <c:layout>
        <c:manualLayout>
          <c:xMode val="edge"/>
          <c:yMode val="edge"/>
          <c:x val="0.253538189978410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Calibri" panose="020F0502020204030204" pitchFamily="34" charset="0"/>
            </a:defRPr>
          </a:pPr>
          <a:endParaRPr lang="en-US"/>
        </a:p>
      </c:txPr>
    </c:title>
    <c:autoTitleDeleted val="0"/>
    <c:plotArea>
      <c:layout>
        <c:manualLayout>
          <c:layoutTarget val="inner"/>
          <c:xMode val="edge"/>
          <c:yMode val="edge"/>
          <c:x val="3.9639837188168527E-2"/>
          <c:y val="0.10919947506561679"/>
          <c:w val="0.91859135692163019"/>
          <c:h val="0.80532464691913508"/>
        </c:manualLayout>
      </c:layout>
      <c:barChart>
        <c:barDir val="col"/>
        <c:grouping val="clustered"/>
        <c:varyColors val="0"/>
        <c:ser>
          <c:idx val="0"/>
          <c:order val="0"/>
          <c:tx>
            <c:strRef>
              <c:f>'F05'!$C$1002</c:f>
              <c:strCache>
                <c:ptCount val="1"/>
                <c:pt idx="0">
                  <c:v>بحريني Bahraini</c:v>
                </c:pt>
              </c:strCache>
            </c:strRef>
          </c:tx>
          <c:spPr>
            <a:solidFill>
              <a:srgbClr val="622C1F"/>
            </a:solidFill>
            <a:ln>
              <a:noFill/>
            </a:ln>
            <a:effectLst/>
          </c:spPr>
          <c:invertIfNegative val="0"/>
          <c:dPt>
            <c:idx val="1"/>
            <c:invertIfNegative val="0"/>
            <c:bubble3D val="0"/>
            <c:spPr>
              <a:solidFill>
                <a:srgbClr val="B59F54"/>
              </a:solidFill>
              <a:ln>
                <a:noFill/>
              </a:ln>
              <a:effectLst/>
            </c:spPr>
            <c:extLst>
              <c:ext xmlns:c16="http://schemas.microsoft.com/office/drawing/2014/chart" uri="{C3380CC4-5D6E-409C-BE32-E72D297353CC}">
                <c16:uniqueId val="{00000001-4EAD-4FB4-940F-F4E129F5A124}"/>
              </c:ext>
            </c:extLst>
          </c:dPt>
          <c:dPt>
            <c:idx val="2"/>
            <c:invertIfNegative val="0"/>
            <c:bubble3D val="0"/>
            <c:spPr>
              <a:solidFill>
                <a:srgbClr val="C00000"/>
              </a:solidFill>
              <a:ln>
                <a:noFill/>
              </a:ln>
              <a:effectLst/>
            </c:spPr>
            <c:extLst>
              <c:ext xmlns:c16="http://schemas.microsoft.com/office/drawing/2014/chart" uri="{C3380CC4-5D6E-409C-BE32-E72D297353CC}">
                <c16:uniqueId val="{00000002-4EAD-4FB4-940F-F4E129F5A124}"/>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'F05'!$D$1001:$F$1001</c:f>
              <c:strCache>
                <c:ptCount val="3"/>
                <c:pt idx="0">
                  <c:v>2019/2018</c:v>
                </c:pt>
                <c:pt idx="1">
                  <c:v>2020/2019</c:v>
                </c:pt>
                <c:pt idx="2">
                  <c:v>2021/2020</c:v>
                </c:pt>
              </c:strCache>
            </c:strRef>
          </c:cat>
          <c:val>
            <c:numRef>
              <c:f>'F05'!$D$1002:$F$1002</c:f>
              <c:numCache>
                <c:formatCode>General</c:formatCode>
                <c:ptCount val="3"/>
                <c:pt idx="0">
                  <c:v>28619</c:v>
                </c:pt>
                <c:pt idx="1">
                  <c:v>30125</c:v>
                </c:pt>
                <c:pt idx="2">
                  <c:v>32765</c:v>
                </c:pt>
              </c:numCache>
            </c:numRef>
          </c:val>
          <c:extLst>
            <c:ext xmlns:c16="http://schemas.microsoft.com/office/drawing/2014/chart" uri="{C3380CC4-5D6E-409C-BE32-E72D297353CC}">
              <c16:uniqueId val="{00000000-4EAD-4FB4-940F-F4E129F5A124}"/>
            </c:ext>
          </c:extLst>
        </c:ser>
        <c:dLbls>
          <c:dLblPos val="outEnd"/>
          <c:showLegendKey val="0"/>
          <c:showVal val="1"/>
          <c:showCatName val="0"/>
          <c:showSerName val="0"/>
          <c:showPercent val="0"/>
          <c:showBubbleSize val="0"/>
        </c:dLbls>
        <c:gapWidth val="219"/>
        <c:overlap val="-27"/>
        <c:axId val="216657600"/>
        <c:axId val="650986384"/>
      </c:barChart>
      <c:catAx>
        <c:axId val="21665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50986384"/>
        <c:crosses val="autoZero"/>
        <c:auto val="1"/>
        <c:lblAlgn val="ctr"/>
        <c:lblOffset val="100"/>
        <c:noMultiLvlLbl val="0"/>
      </c:catAx>
      <c:valAx>
        <c:axId val="650986384"/>
        <c:scaling>
          <c:orientation val="minMax"/>
          <c:max val="35000"/>
          <c:min val="0"/>
        </c:scaling>
        <c:delete val="1"/>
        <c:axPos val="l"/>
        <c:majorGridlines>
          <c:spPr>
            <a:ln w="9525" cap="flat" cmpd="sng" algn="ctr">
              <a:noFill/>
              <a:round/>
            </a:ln>
            <a:effectLst/>
          </c:spPr>
        </c:majorGridlines>
        <c:numFmt formatCode="General" sourceLinked="1"/>
        <c:majorTickMark val="out"/>
        <c:minorTickMark val="none"/>
        <c:tickLblPos val="nextTo"/>
        <c:crossAx val="216657600"/>
        <c:crosses val="autoZero"/>
        <c:crossBetween val="between"/>
        <c:majorUnit val="4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94561789433581E-2"/>
          <c:y val="0.13073202581700163"/>
          <c:w val="0.89822640565868306"/>
          <c:h val="0.73467244201247905"/>
        </c:manualLayout>
      </c:layout>
      <c:barChart>
        <c:barDir val="col"/>
        <c:grouping val="clustered"/>
        <c:varyColors val="0"/>
        <c:ser>
          <c:idx val="0"/>
          <c:order val="0"/>
          <c:tx>
            <c:strRef>
              <c:f>'F05'!$D$1013</c:f>
              <c:strCache>
                <c:ptCount val="1"/>
                <c:pt idx="0">
                  <c:v>2019/2018</c:v>
                </c:pt>
              </c:strCache>
            </c:strRef>
          </c:tx>
          <c:spPr>
            <a:solidFill>
              <a:srgbClr val="D3C599"/>
            </a:solidFill>
            <a:ln>
              <a:noFill/>
            </a:ln>
            <a:effectLst/>
          </c:spPr>
          <c:invertIfNegative val="0"/>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rgbClr val="D3C599"/>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'F05'!$C$1014:$C$1018</c:f>
              <c:strCache>
                <c:ptCount val="5"/>
                <c:pt idx="0">
                  <c:v>إماراتي  Emirati</c:v>
                </c:pt>
                <c:pt idx="1">
                  <c:v>سعودي  Saudi</c:v>
                </c:pt>
                <c:pt idx="2">
                  <c:v>عماني  Omani</c:v>
                </c:pt>
                <c:pt idx="3">
                  <c:v>قطري Qatari</c:v>
                </c:pt>
                <c:pt idx="4">
                  <c:v>كويتي Kuwaiti</c:v>
                </c:pt>
              </c:strCache>
            </c:strRef>
          </c:cat>
          <c:val>
            <c:numRef>
              <c:f>'F05'!$D$1014:$D$1018</c:f>
              <c:numCache>
                <c:formatCode>General</c:formatCode>
                <c:ptCount val="5"/>
                <c:pt idx="0">
                  <c:v>10</c:v>
                </c:pt>
                <c:pt idx="1">
                  <c:v>1577</c:v>
                </c:pt>
                <c:pt idx="2">
                  <c:v>86</c:v>
                </c:pt>
                <c:pt idx="3">
                  <c:v>5</c:v>
                </c:pt>
                <c:pt idx="4">
                  <c:v>654</c:v>
                </c:pt>
              </c:numCache>
            </c:numRef>
          </c:val>
          <c:extLst>
            <c:ext xmlns:c16="http://schemas.microsoft.com/office/drawing/2014/chart" uri="{C3380CC4-5D6E-409C-BE32-E72D297353CC}">
              <c16:uniqueId val="{00000000-5FBB-479C-B66B-1ED356BB1C16}"/>
            </c:ext>
          </c:extLst>
        </c:ser>
        <c:ser>
          <c:idx val="1"/>
          <c:order val="1"/>
          <c:tx>
            <c:strRef>
              <c:f>'F05'!$E$1013</c:f>
              <c:strCache>
                <c:ptCount val="1"/>
                <c:pt idx="0">
                  <c:v>2020/2019</c:v>
                </c:pt>
              </c:strCache>
            </c:strRef>
          </c:tx>
          <c:spPr>
            <a:solidFill>
              <a:srgbClr val="BDA967"/>
            </a:solidFill>
            <a:ln>
              <a:noFill/>
            </a:ln>
            <a:effectLst/>
          </c:spPr>
          <c:invertIfNegative val="0"/>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rgbClr val="BDA967"/>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'F05'!$C$1014:$C$1018</c:f>
              <c:strCache>
                <c:ptCount val="5"/>
                <c:pt idx="0">
                  <c:v>إماراتي  Emirati</c:v>
                </c:pt>
                <c:pt idx="1">
                  <c:v>سعودي  Saudi</c:v>
                </c:pt>
                <c:pt idx="2">
                  <c:v>عماني  Omani</c:v>
                </c:pt>
                <c:pt idx="3">
                  <c:v>قطري Qatari</c:v>
                </c:pt>
                <c:pt idx="4">
                  <c:v>كويتي Kuwaiti</c:v>
                </c:pt>
              </c:strCache>
            </c:strRef>
          </c:cat>
          <c:val>
            <c:numRef>
              <c:f>'F05'!$E$1014:$E$1018</c:f>
              <c:numCache>
                <c:formatCode>General</c:formatCode>
                <c:ptCount val="5"/>
                <c:pt idx="0">
                  <c:v>13</c:v>
                </c:pt>
                <c:pt idx="1">
                  <c:v>1342</c:v>
                </c:pt>
                <c:pt idx="2">
                  <c:v>100</c:v>
                </c:pt>
                <c:pt idx="3">
                  <c:v>4</c:v>
                </c:pt>
                <c:pt idx="4">
                  <c:v>654</c:v>
                </c:pt>
              </c:numCache>
            </c:numRef>
          </c:val>
          <c:extLst>
            <c:ext xmlns:c16="http://schemas.microsoft.com/office/drawing/2014/chart" uri="{C3380CC4-5D6E-409C-BE32-E72D297353CC}">
              <c16:uniqueId val="{00000001-5FBB-479C-B66B-1ED356BB1C16}"/>
            </c:ext>
          </c:extLst>
        </c:ser>
        <c:ser>
          <c:idx val="2"/>
          <c:order val="2"/>
          <c:tx>
            <c:strRef>
              <c:f>'F05'!$F$1013</c:f>
              <c:strCache>
                <c:ptCount val="1"/>
                <c:pt idx="0">
                  <c:v>2021/2020</c:v>
                </c:pt>
              </c:strCache>
            </c:strRef>
          </c:tx>
          <c:spPr>
            <a:solidFill>
              <a:srgbClr val="9E8944"/>
            </a:solidFill>
            <a:ln>
              <a:noFill/>
            </a:ln>
            <a:effectLst/>
          </c:spPr>
          <c:invertIfNegative val="0"/>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rgbClr val="9E8944"/>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'F05'!$C$1014:$C$1018</c:f>
              <c:strCache>
                <c:ptCount val="5"/>
                <c:pt idx="0">
                  <c:v>إماراتي  Emirati</c:v>
                </c:pt>
                <c:pt idx="1">
                  <c:v>سعودي  Saudi</c:v>
                </c:pt>
                <c:pt idx="2">
                  <c:v>عماني  Omani</c:v>
                </c:pt>
                <c:pt idx="3">
                  <c:v>قطري Qatari</c:v>
                </c:pt>
                <c:pt idx="4">
                  <c:v>كويتي Kuwaiti</c:v>
                </c:pt>
              </c:strCache>
            </c:strRef>
          </c:cat>
          <c:val>
            <c:numRef>
              <c:f>'F05'!$F$1014:$F$1018</c:f>
              <c:numCache>
                <c:formatCode>General</c:formatCode>
                <c:ptCount val="5"/>
                <c:pt idx="0">
                  <c:v>7</c:v>
                </c:pt>
                <c:pt idx="1">
                  <c:v>1272</c:v>
                </c:pt>
                <c:pt idx="2">
                  <c:v>108</c:v>
                </c:pt>
                <c:pt idx="3">
                  <c:v>5</c:v>
                </c:pt>
                <c:pt idx="4">
                  <c:v>681</c:v>
                </c:pt>
              </c:numCache>
            </c:numRef>
          </c:val>
          <c:extLst>
            <c:ext xmlns:c16="http://schemas.microsoft.com/office/drawing/2014/chart" uri="{C3380CC4-5D6E-409C-BE32-E72D297353CC}">
              <c16:uniqueId val="{00000002-5FBB-479C-B66B-1ED356BB1C16}"/>
            </c:ext>
          </c:extLst>
        </c:ser>
        <c:dLbls>
          <c:dLblPos val="outEnd"/>
          <c:showLegendKey val="0"/>
          <c:showVal val="1"/>
          <c:showCatName val="0"/>
          <c:showSerName val="0"/>
          <c:showPercent val="0"/>
          <c:showBubbleSize val="0"/>
        </c:dLbls>
        <c:gapWidth val="219"/>
        <c:overlap val="-27"/>
        <c:axId val="897332896"/>
        <c:axId val="641986752"/>
      </c:barChart>
      <c:catAx>
        <c:axId val="89733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Sakkal Majalla" panose="02000000000000000000" pitchFamily="2" charset="-78"/>
              </a:defRPr>
            </a:pPr>
            <a:endParaRPr lang="en-US"/>
          </a:p>
        </c:txPr>
        <c:crossAx val="641986752"/>
        <c:crosses val="autoZero"/>
        <c:auto val="1"/>
        <c:lblAlgn val="ctr"/>
        <c:lblOffset val="100"/>
        <c:noMultiLvlLbl val="0"/>
      </c:catAx>
      <c:valAx>
        <c:axId val="6419867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Number </a:t>
                </a:r>
                <a:r>
                  <a:rPr lang="ar-BH" sz="900"/>
                  <a:t> عدد</a:t>
                </a:r>
                <a:endParaRPr lang="en-US" sz="900"/>
              </a:p>
            </c:rich>
          </c:tx>
          <c:layout>
            <c:manualLayout>
              <c:xMode val="edge"/>
              <c:yMode val="edge"/>
              <c:x val="1.6308871310530632E-2"/>
              <c:y val="1.2013302608611257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332896"/>
        <c:crosses val="autoZero"/>
        <c:crossBetween val="between"/>
        <c:majorUnit val="4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Calibri" panose="020F0502020204030204" pitchFamily="34" charset="0"/>
              </a:defRPr>
            </a:pPr>
            <a:r>
              <a:rPr lang="ar-BH" sz="1200" baseline="0">
                <a:latin typeface="+mj-lt"/>
                <a:cs typeface="Calibri" panose="020F0502020204030204" pitchFamily="34" charset="0"/>
              </a:rPr>
              <a:t>خليجي </a:t>
            </a:r>
            <a:r>
              <a:rPr lang="en-US" sz="1200" baseline="0">
                <a:latin typeface="+mn-lt"/>
                <a:cs typeface="Calibri" panose="020F0502020204030204" pitchFamily="34" charset="0"/>
              </a:rPr>
              <a:t>GCC</a:t>
            </a:r>
          </a:p>
        </c:rich>
      </c:tx>
      <c:layout>
        <c:manualLayout>
          <c:xMode val="edge"/>
          <c:yMode val="edge"/>
          <c:x val="0.31742634248304408"/>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Calibri" panose="020F0502020204030204" pitchFamily="34" charset="0"/>
            </a:defRPr>
          </a:pPr>
          <a:endParaRPr lang="en-US"/>
        </a:p>
      </c:txPr>
    </c:title>
    <c:autoTitleDeleted val="0"/>
    <c:plotArea>
      <c:layout>
        <c:manualLayout>
          <c:layoutTarget val="inner"/>
          <c:xMode val="edge"/>
          <c:yMode val="edge"/>
          <c:x val="4.0298764729048774E-2"/>
          <c:y val="0.112911198600175"/>
          <c:w val="0.93180481780762581"/>
          <c:h val="0.8016129233845769"/>
        </c:manualLayout>
      </c:layout>
      <c:barChart>
        <c:barDir val="col"/>
        <c:grouping val="clustered"/>
        <c:varyColors val="0"/>
        <c:ser>
          <c:idx val="0"/>
          <c:order val="0"/>
          <c:tx>
            <c:strRef>
              <c:f>'F05'!$F$1010</c:f>
              <c:strCache>
                <c:ptCount val="1"/>
                <c:pt idx="0">
                  <c:v>خليجي Gulf</c:v>
                </c:pt>
              </c:strCache>
            </c:strRef>
          </c:tx>
          <c:spPr>
            <a:solidFill>
              <a:schemeClr val="accent1"/>
            </a:solidFill>
            <a:ln>
              <a:noFill/>
            </a:ln>
            <a:effectLst/>
          </c:spPr>
          <c:invertIfNegative val="0"/>
          <c:dPt>
            <c:idx val="0"/>
            <c:invertIfNegative val="0"/>
            <c:bubble3D val="0"/>
            <c:spPr>
              <a:solidFill>
                <a:srgbClr val="622C1F"/>
              </a:solidFill>
              <a:ln>
                <a:noFill/>
              </a:ln>
              <a:effectLst/>
            </c:spPr>
            <c:extLst>
              <c:ext xmlns:c16="http://schemas.microsoft.com/office/drawing/2014/chart" uri="{C3380CC4-5D6E-409C-BE32-E72D297353CC}">
                <c16:uniqueId val="{00000005-9B8C-41D7-A5E4-13B7E082EB9C}"/>
              </c:ext>
            </c:extLst>
          </c:dPt>
          <c:dPt>
            <c:idx val="1"/>
            <c:invertIfNegative val="0"/>
            <c:bubble3D val="0"/>
            <c:spPr>
              <a:solidFill>
                <a:srgbClr val="B59F54"/>
              </a:solidFill>
              <a:ln>
                <a:noFill/>
              </a:ln>
              <a:effectLst/>
            </c:spPr>
            <c:extLst>
              <c:ext xmlns:c16="http://schemas.microsoft.com/office/drawing/2014/chart" uri="{C3380CC4-5D6E-409C-BE32-E72D297353CC}">
                <c16:uniqueId val="{00000001-9B8C-41D7-A5E4-13B7E082EB9C}"/>
              </c:ext>
            </c:extLst>
          </c:dPt>
          <c:dPt>
            <c:idx val="2"/>
            <c:invertIfNegative val="0"/>
            <c:bubble3D val="0"/>
            <c:spPr>
              <a:solidFill>
                <a:srgbClr val="C00000"/>
              </a:solidFill>
              <a:ln>
                <a:noFill/>
              </a:ln>
              <a:effectLst/>
            </c:spPr>
            <c:extLst>
              <c:ext xmlns:c16="http://schemas.microsoft.com/office/drawing/2014/chart" uri="{C3380CC4-5D6E-409C-BE32-E72D297353CC}">
                <c16:uniqueId val="{00000003-9B8C-41D7-A5E4-13B7E082EB9C}"/>
              </c:ext>
            </c:extLst>
          </c:dPt>
          <c:dLbls>
            <c:dLbl>
              <c:idx val="0"/>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rgbClr val="622C1F"/>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9B8C-41D7-A5E4-13B7E082EB9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'F05'!$G$1009:$I$1009</c:f>
              <c:strCache>
                <c:ptCount val="3"/>
                <c:pt idx="0">
                  <c:v>2019/2018</c:v>
                </c:pt>
                <c:pt idx="1">
                  <c:v>2020/2019</c:v>
                </c:pt>
                <c:pt idx="2">
                  <c:v>2021/2020</c:v>
                </c:pt>
              </c:strCache>
            </c:strRef>
          </c:cat>
          <c:val>
            <c:numRef>
              <c:f>'F05'!$G$1010:$I$1010</c:f>
              <c:numCache>
                <c:formatCode>General</c:formatCode>
                <c:ptCount val="3"/>
                <c:pt idx="0">
                  <c:v>639</c:v>
                </c:pt>
                <c:pt idx="1">
                  <c:v>32238</c:v>
                </c:pt>
                <c:pt idx="2">
                  <c:v>34838</c:v>
                </c:pt>
              </c:numCache>
            </c:numRef>
          </c:val>
          <c:extLst>
            <c:ext xmlns:c16="http://schemas.microsoft.com/office/drawing/2014/chart" uri="{C3380CC4-5D6E-409C-BE32-E72D297353CC}">
              <c16:uniqueId val="{00000004-9B8C-41D7-A5E4-13B7E082EB9C}"/>
            </c:ext>
          </c:extLst>
        </c:ser>
        <c:dLbls>
          <c:dLblPos val="outEnd"/>
          <c:showLegendKey val="0"/>
          <c:showVal val="1"/>
          <c:showCatName val="0"/>
          <c:showSerName val="0"/>
          <c:showPercent val="0"/>
          <c:showBubbleSize val="0"/>
        </c:dLbls>
        <c:gapWidth val="219"/>
        <c:overlap val="-27"/>
        <c:axId val="614303504"/>
        <c:axId val="784281920"/>
      </c:barChart>
      <c:catAx>
        <c:axId val="61430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84281920"/>
        <c:crosses val="autoZero"/>
        <c:auto val="1"/>
        <c:lblAlgn val="ctr"/>
        <c:lblOffset val="100"/>
        <c:noMultiLvlLbl val="0"/>
      </c:catAx>
      <c:valAx>
        <c:axId val="784281920"/>
        <c:scaling>
          <c:orientation val="minMax"/>
          <c:max val="35000"/>
          <c:min val="0"/>
        </c:scaling>
        <c:delete val="1"/>
        <c:axPos val="l"/>
        <c:majorGridlines>
          <c:spPr>
            <a:ln w="9525" cap="flat" cmpd="sng" algn="ctr">
              <a:noFill/>
              <a:round/>
            </a:ln>
            <a:effectLst/>
          </c:spPr>
        </c:majorGridlines>
        <c:numFmt formatCode="General" sourceLinked="1"/>
        <c:majorTickMark val="out"/>
        <c:minorTickMark val="none"/>
        <c:tickLblPos val="nextTo"/>
        <c:crossAx val="614303504"/>
        <c:crosses val="autoZero"/>
        <c:crossBetween val="between"/>
        <c:majorUnit val="1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Calibri" panose="020F0502020204030204" pitchFamily="34" charset="0"/>
              </a:defRPr>
            </a:pPr>
            <a:r>
              <a:rPr lang="ar-BH" sz="1200" baseline="0">
                <a:latin typeface="+mj-lt"/>
                <a:cs typeface="Calibri" panose="020F0502020204030204" pitchFamily="34" charset="0"/>
              </a:rPr>
              <a:t>غير خليجي </a:t>
            </a:r>
            <a:r>
              <a:rPr lang="en-US" sz="1200" baseline="0">
                <a:latin typeface="+mn-lt"/>
                <a:cs typeface="Calibri" panose="020F0502020204030204" pitchFamily="34" charset="0"/>
              </a:rPr>
              <a:t>Non-GCC</a:t>
            </a:r>
          </a:p>
        </c:rich>
      </c:tx>
      <c:layout>
        <c:manualLayout>
          <c:xMode val="edge"/>
          <c:yMode val="edge"/>
          <c:x val="0.20104162916561666"/>
          <c:y val="1.4005724362984741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Calibri" panose="020F0502020204030204" pitchFamily="34" charset="0"/>
            </a:defRPr>
          </a:pPr>
          <a:endParaRPr lang="en-US"/>
        </a:p>
      </c:txPr>
    </c:title>
    <c:autoTitleDeleted val="0"/>
    <c:plotArea>
      <c:layout>
        <c:manualLayout>
          <c:layoutTarget val="inner"/>
          <c:xMode val="edge"/>
          <c:yMode val="edge"/>
          <c:x val="3.9520379297893066E-2"/>
          <c:y val="0.11473253343332084"/>
          <c:w val="0.94415718868474785"/>
          <c:h val="0.79950349956255484"/>
        </c:manualLayout>
      </c:layout>
      <c:barChart>
        <c:barDir val="col"/>
        <c:grouping val="clustered"/>
        <c:varyColors val="0"/>
        <c:ser>
          <c:idx val="0"/>
          <c:order val="0"/>
          <c:tx>
            <c:strRef>
              <c:f>'F05'!$B$1010</c:f>
              <c:strCache>
                <c:ptCount val="1"/>
                <c:pt idx="0">
                  <c:v>غير خليجي Not Gulf</c:v>
                </c:pt>
              </c:strCache>
            </c:strRef>
          </c:tx>
          <c:spPr>
            <a:solidFill>
              <a:schemeClr val="accent1"/>
            </a:solidFill>
            <a:ln>
              <a:noFill/>
            </a:ln>
            <a:effectLst/>
          </c:spPr>
          <c:invertIfNegative val="0"/>
          <c:dPt>
            <c:idx val="0"/>
            <c:invertIfNegative val="0"/>
            <c:bubble3D val="0"/>
            <c:spPr>
              <a:solidFill>
                <a:srgbClr val="622C1F"/>
              </a:solidFill>
              <a:ln>
                <a:noFill/>
              </a:ln>
              <a:effectLst/>
            </c:spPr>
            <c:extLst>
              <c:ext xmlns:c16="http://schemas.microsoft.com/office/drawing/2014/chart" uri="{C3380CC4-5D6E-409C-BE32-E72D297353CC}">
                <c16:uniqueId val="{00000001-1615-44F9-A89F-BE5CACB6E848}"/>
              </c:ext>
            </c:extLst>
          </c:dPt>
          <c:dPt>
            <c:idx val="1"/>
            <c:invertIfNegative val="0"/>
            <c:bubble3D val="0"/>
            <c:spPr>
              <a:solidFill>
                <a:srgbClr val="B59F54"/>
              </a:solidFill>
              <a:ln>
                <a:noFill/>
              </a:ln>
              <a:effectLst/>
            </c:spPr>
            <c:extLst>
              <c:ext xmlns:c16="http://schemas.microsoft.com/office/drawing/2014/chart" uri="{C3380CC4-5D6E-409C-BE32-E72D297353CC}">
                <c16:uniqueId val="{00000003-1615-44F9-A89F-BE5CACB6E848}"/>
              </c:ext>
            </c:extLst>
          </c:dPt>
          <c:dPt>
            <c:idx val="2"/>
            <c:invertIfNegative val="0"/>
            <c:bubble3D val="0"/>
            <c:spPr>
              <a:solidFill>
                <a:srgbClr val="C00000"/>
              </a:solidFill>
              <a:ln>
                <a:noFill/>
              </a:ln>
              <a:effectLst/>
            </c:spPr>
            <c:extLst>
              <c:ext xmlns:c16="http://schemas.microsoft.com/office/drawing/2014/chart" uri="{C3380CC4-5D6E-409C-BE32-E72D297353CC}">
                <c16:uniqueId val="{00000005-1615-44F9-A89F-BE5CACB6E848}"/>
              </c:ext>
            </c:extLst>
          </c:dPt>
          <c:dLbls>
            <c:numFmt formatCode="#,##0" sourceLinked="0"/>
            <c:spPr>
              <a:noFill/>
              <a:ln>
                <a:noFill/>
              </a:ln>
              <a:effectLst/>
            </c:spPr>
            <c:txPr>
              <a:bodyPr rot="-5400000" spcFirstLastPara="1" vertOverflow="ellipsis" wrap="square" anchor="ctr" anchorCtr="1"/>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'F05'!$C$1009:$E$1009</c:f>
              <c:strCache>
                <c:ptCount val="3"/>
                <c:pt idx="0">
                  <c:v>2019/2018</c:v>
                </c:pt>
                <c:pt idx="1">
                  <c:v>2020/2019</c:v>
                </c:pt>
                <c:pt idx="2">
                  <c:v>2021/2020</c:v>
                </c:pt>
              </c:strCache>
            </c:strRef>
          </c:cat>
          <c:val>
            <c:numRef>
              <c:f>'F05'!$C$1010:$E$1010</c:f>
              <c:numCache>
                <c:formatCode>General</c:formatCode>
                <c:ptCount val="3"/>
                <c:pt idx="0">
                  <c:v>2385</c:v>
                </c:pt>
                <c:pt idx="1">
                  <c:v>2027</c:v>
                </c:pt>
                <c:pt idx="2">
                  <c:v>1640</c:v>
                </c:pt>
              </c:numCache>
            </c:numRef>
          </c:val>
          <c:extLst>
            <c:ext xmlns:c16="http://schemas.microsoft.com/office/drawing/2014/chart" uri="{C3380CC4-5D6E-409C-BE32-E72D297353CC}">
              <c16:uniqueId val="{00000006-1615-44F9-A89F-BE5CACB6E848}"/>
            </c:ext>
          </c:extLst>
        </c:ser>
        <c:dLbls>
          <c:showLegendKey val="0"/>
          <c:showVal val="0"/>
          <c:showCatName val="0"/>
          <c:showSerName val="0"/>
          <c:showPercent val="0"/>
          <c:showBubbleSize val="0"/>
        </c:dLbls>
        <c:gapWidth val="219"/>
        <c:overlap val="-27"/>
        <c:axId val="216654800"/>
        <c:axId val="650970992"/>
      </c:barChart>
      <c:catAx>
        <c:axId val="21665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50970992"/>
        <c:crosses val="autoZero"/>
        <c:auto val="1"/>
        <c:lblAlgn val="ctr"/>
        <c:lblOffset val="100"/>
        <c:noMultiLvlLbl val="0"/>
      </c:catAx>
      <c:valAx>
        <c:axId val="650970992"/>
        <c:scaling>
          <c:orientation val="minMax"/>
          <c:max val="3500"/>
          <c:min val="0"/>
        </c:scaling>
        <c:delete val="1"/>
        <c:axPos val="l"/>
        <c:majorGridlines>
          <c:spPr>
            <a:ln w="9525" cap="flat" cmpd="sng" algn="ctr">
              <a:noFill/>
              <a:round/>
            </a:ln>
            <a:effectLst/>
          </c:spPr>
        </c:majorGridlines>
        <c:numFmt formatCode="General" sourceLinked="1"/>
        <c:majorTickMark val="out"/>
        <c:minorTickMark val="none"/>
        <c:tickLblPos val="nextTo"/>
        <c:crossAx val="21665480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Calibri" panose="020F0502020204030204" pitchFamily="34" charset="0"/>
              </a:defRPr>
            </a:pPr>
            <a:r>
              <a:rPr lang="ar-BH" sz="1200" baseline="0">
                <a:latin typeface="+mn-lt"/>
                <a:cs typeface="Calibri" panose="020F0502020204030204" pitchFamily="34" charset="0"/>
              </a:rPr>
              <a:t>بحريني </a:t>
            </a:r>
            <a:r>
              <a:rPr lang="en-US" sz="1200" baseline="0">
                <a:latin typeface="+mn-lt"/>
                <a:cs typeface="Calibri" panose="020F0502020204030204" pitchFamily="34" charset="0"/>
              </a:rPr>
              <a:t>Bahraini</a:t>
            </a:r>
          </a:p>
        </c:rich>
      </c:tx>
      <c:layout>
        <c:manualLayout>
          <c:xMode val="edge"/>
          <c:yMode val="edge"/>
          <c:x val="0.32737630018469915"/>
          <c:y val="1.5274653168353958E-2"/>
        </c:manualLayout>
      </c:layout>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Calibri" panose="020F0502020204030204" pitchFamily="34" charset="0"/>
            </a:defRPr>
          </a:pPr>
          <a:endParaRPr lang="en-US"/>
        </a:p>
      </c:txPr>
    </c:title>
    <c:autoTitleDeleted val="0"/>
    <c:plotArea>
      <c:layout>
        <c:manualLayout>
          <c:layoutTarget val="inner"/>
          <c:xMode val="edge"/>
          <c:yMode val="edge"/>
          <c:x val="6.4234470691163614E-2"/>
          <c:y val="0.26774332895888014"/>
          <c:w val="0.8893759113444154"/>
          <c:h val="0.63770591176102986"/>
        </c:manualLayout>
      </c:layout>
      <c:barChart>
        <c:barDir val="col"/>
        <c:grouping val="clustered"/>
        <c:varyColors val="0"/>
        <c:ser>
          <c:idx val="0"/>
          <c:order val="0"/>
          <c:tx>
            <c:strRef>
              <c:f>'F06'!$B$1000001</c:f>
              <c:strCache>
                <c:ptCount val="1"/>
                <c:pt idx="0">
                  <c:v>بحريني Bahraini</c:v>
                </c:pt>
              </c:strCache>
            </c:strRef>
          </c:tx>
          <c:spPr>
            <a:solidFill>
              <a:srgbClr val="622C1F"/>
            </a:solidFill>
            <a:ln>
              <a:noFill/>
            </a:ln>
            <a:effectLst/>
          </c:spPr>
          <c:invertIfNegative val="0"/>
          <c:dPt>
            <c:idx val="1"/>
            <c:invertIfNegative val="0"/>
            <c:bubble3D val="0"/>
            <c:spPr>
              <a:solidFill>
                <a:srgbClr val="B59F54"/>
              </a:solidFill>
              <a:ln>
                <a:noFill/>
              </a:ln>
              <a:effectLst/>
            </c:spPr>
            <c:extLst>
              <c:ext xmlns:c16="http://schemas.microsoft.com/office/drawing/2014/chart" uri="{C3380CC4-5D6E-409C-BE32-E72D297353CC}">
                <c16:uniqueId val="{00000001-BEC1-47EF-B4B5-2A09CA24BFD3}"/>
              </c:ext>
            </c:extLst>
          </c:dPt>
          <c:dPt>
            <c:idx val="2"/>
            <c:invertIfNegative val="0"/>
            <c:bubble3D val="0"/>
            <c:spPr>
              <a:solidFill>
                <a:srgbClr val="C00000"/>
              </a:solidFill>
              <a:ln>
                <a:noFill/>
              </a:ln>
              <a:effectLst/>
            </c:spPr>
            <c:extLst>
              <c:ext xmlns:c16="http://schemas.microsoft.com/office/drawing/2014/chart" uri="{C3380CC4-5D6E-409C-BE32-E72D297353CC}">
                <c16:uniqueId val="{00000002-BEC1-47EF-B4B5-2A09CA24BFD3}"/>
              </c:ext>
            </c:extLst>
          </c:dPt>
          <c:dLbls>
            <c:dLbl>
              <c:idx val="0"/>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29-4361-8F8A-F5A4F2D7FE42}"/>
                </c:ext>
              </c:extLst>
            </c:dLbl>
            <c:dLbl>
              <c:idx val="1"/>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C1-47EF-B4B5-2A09CA24BFD3}"/>
                </c:ext>
              </c:extLst>
            </c:dLbl>
            <c:dLbl>
              <c:idx val="2"/>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C1-47EF-B4B5-2A09CA24BF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'F06'!$C$1000000:$E$1000000</c:f>
              <c:strCache>
                <c:ptCount val="3"/>
                <c:pt idx="0">
                  <c:v>2019/2018</c:v>
                </c:pt>
                <c:pt idx="1">
                  <c:v>2020/2019</c:v>
                </c:pt>
                <c:pt idx="2">
                  <c:v>2021/2020</c:v>
                </c:pt>
              </c:strCache>
            </c:strRef>
          </c:cat>
          <c:val>
            <c:numRef>
              <c:f>'F06'!$C$1000001:$E$1000001</c:f>
              <c:numCache>
                <c:formatCode>General</c:formatCode>
                <c:ptCount val="3"/>
                <c:pt idx="0">
                  <c:v>11896</c:v>
                </c:pt>
                <c:pt idx="1">
                  <c:v>12224</c:v>
                </c:pt>
                <c:pt idx="2">
                  <c:v>12507</c:v>
                </c:pt>
              </c:numCache>
            </c:numRef>
          </c:val>
          <c:extLst>
            <c:ext xmlns:c16="http://schemas.microsoft.com/office/drawing/2014/chart" uri="{C3380CC4-5D6E-409C-BE32-E72D297353CC}">
              <c16:uniqueId val="{00000000-BEC1-47EF-B4B5-2A09CA24BFD3}"/>
            </c:ext>
          </c:extLst>
        </c:ser>
        <c:dLbls>
          <c:showLegendKey val="0"/>
          <c:showVal val="0"/>
          <c:showCatName val="0"/>
          <c:showSerName val="0"/>
          <c:showPercent val="0"/>
          <c:showBubbleSize val="0"/>
        </c:dLbls>
        <c:gapWidth val="219"/>
        <c:overlap val="-27"/>
        <c:axId val="799260704"/>
        <c:axId val="698054368"/>
      </c:barChart>
      <c:catAx>
        <c:axId val="79926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698054368"/>
        <c:crosses val="autoZero"/>
        <c:auto val="1"/>
        <c:lblAlgn val="ctr"/>
        <c:lblOffset val="100"/>
        <c:noMultiLvlLbl val="0"/>
      </c:catAx>
      <c:valAx>
        <c:axId val="698054368"/>
        <c:scaling>
          <c:orientation val="minMax"/>
          <c:max val="13000"/>
          <c:min val="11000"/>
        </c:scaling>
        <c:delete val="1"/>
        <c:axPos val="l"/>
        <c:majorGridlines>
          <c:spPr>
            <a:ln w="9525" cap="flat" cmpd="sng" algn="ctr">
              <a:noFill/>
              <a:round/>
            </a:ln>
            <a:effectLst/>
          </c:spPr>
        </c:majorGridlines>
        <c:numFmt formatCode="General" sourceLinked="1"/>
        <c:majorTickMark val="out"/>
        <c:minorTickMark val="none"/>
        <c:tickLblPos val="nextTo"/>
        <c:crossAx val="799260704"/>
        <c:crosses val="autoZero"/>
        <c:crossBetween val="between"/>
        <c:majorUnit val="4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ar-BH" sz="1200">
                <a:solidFill>
                  <a:srgbClr val="595959"/>
                </a:solidFill>
                <a:latin typeface="+mn-lt"/>
              </a:rPr>
              <a:t>غير خليجي </a:t>
            </a:r>
            <a:r>
              <a:rPr lang="en-US" sz="1200">
                <a:solidFill>
                  <a:srgbClr val="595959"/>
                </a:solidFill>
                <a:latin typeface="+mn-lt"/>
              </a:rPr>
              <a:t>Non-GCC</a:t>
            </a:r>
          </a:p>
        </c:rich>
      </c:tx>
      <c:layout>
        <c:manualLayout>
          <c:xMode val="edge"/>
          <c:yMode val="edge"/>
          <c:x val="0.24260279965004378"/>
          <c:y val="1.55674290713660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5.4157370953630796E-2"/>
          <c:y val="0.17845769278840146"/>
          <c:w val="0.90467629046369202"/>
          <c:h val="0.72302337207849021"/>
        </c:manualLayout>
      </c:layout>
      <c:barChart>
        <c:barDir val="col"/>
        <c:grouping val="clustered"/>
        <c:varyColors val="0"/>
        <c:ser>
          <c:idx val="0"/>
          <c:order val="0"/>
          <c:tx>
            <c:strRef>
              <c:f>'F06'!$B$1000009</c:f>
              <c:strCache>
                <c:ptCount val="1"/>
                <c:pt idx="0">
                  <c:v>غير خليجي Not Gulf</c:v>
                </c:pt>
              </c:strCache>
            </c:strRef>
          </c:tx>
          <c:spPr>
            <a:solidFill>
              <a:schemeClr val="accent1"/>
            </a:solidFill>
            <a:ln>
              <a:noFill/>
            </a:ln>
            <a:effectLst/>
          </c:spPr>
          <c:invertIfNegative val="0"/>
          <c:dPt>
            <c:idx val="0"/>
            <c:invertIfNegative val="0"/>
            <c:bubble3D val="0"/>
            <c:spPr>
              <a:solidFill>
                <a:srgbClr val="622C1F"/>
              </a:solidFill>
              <a:ln>
                <a:noFill/>
              </a:ln>
              <a:effectLst/>
            </c:spPr>
            <c:extLst>
              <c:ext xmlns:c16="http://schemas.microsoft.com/office/drawing/2014/chart" uri="{C3380CC4-5D6E-409C-BE32-E72D297353CC}">
                <c16:uniqueId val="{00000001-50EA-42F9-8916-483B129DEE65}"/>
              </c:ext>
            </c:extLst>
          </c:dPt>
          <c:dPt>
            <c:idx val="1"/>
            <c:invertIfNegative val="0"/>
            <c:bubble3D val="0"/>
            <c:spPr>
              <a:solidFill>
                <a:srgbClr val="B59F54"/>
              </a:solidFill>
              <a:ln>
                <a:noFill/>
              </a:ln>
              <a:effectLst/>
            </c:spPr>
            <c:extLst>
              <c:ext xmlns:c16="http://schemas.microsoft.com/office/drawing/2014/chart" uri="{C3380CC4-5D6E-409C-BE32-E72D297353CC}">
                <c16:uniqueId val="{00000002-50EA-42F9-8916-483B129DEE65}"/>
              </c:ext>
            </c:extLst>
          </c:dPt>
          <c:dPt>
            <c:idx val="2"/>
            <c:invertIfNegative val="0"/>
            <c:bubble3D val="0"/>
            <c:spPr>
              <a:solidFill>
                <a:srgbClr val="C00000"/>
              </a:solidFill>
              <a:ln>
                <a:noFill/>
              </a:ln>
              <a:effectLst/>
            </c:spPr>
            <c:extLst>
              <c:ext xmlns:c16="http://schemas.microsoft.com/office/drawing/2014/chart" uri="{C3380CC4-5D6E-409C-BE32-E72D297353CC}">
                <c16:uniqueId val="{00000003-50EA-42F9-8916-483B129DEE65}"/>
              </c:ext>
            </c:extLst>
          </c:dPt>
          <c:dLbls>
            <c:numFmt formatCode="#,##0" sourceLinked="0"/>
            <c:spPr>
              <a:noFill/>
              <a:ln>
                <a:noFill/>
              </a:ln>
              <a:effectLst/>
            </c:spPr>
            <c:txPr>
              <a:bodyPr rot="-5400000" spcFirstLastPara="1" vertOverflow="ellipsis" wrap="square" anchor="ctr" anchorCtr="1"/>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'F06'!$C$1000008:$E$1000008</c:f>
              <c:strCache>
                <c:ptCount val="3"/>
                <c:pt idx="0">
                  <c:v>2019/2018</c:v>
                </c:pt>
                <c:pt idx="1">
                  <c:v>2020/2019</c:v>
                </c:pt>
                <c:pt idx="2">
                  <c:v>2021/2020</c:v>
                </c:pt>
              </c:strCache>
            </c:strRef>
          </c:cat>
          <c:val>
            <c:numRef>
              <c:f>'F06'!$C$1000009:$E$1000009</c:f>
              <c:numCache>
                <c:formatCode>General</c:formatCode>
                <c:ptCount val="3"/>
                <c:pt idx="0">
                  <c:v>1462</c:v>
                </c:pt>
                <c:pt idx="1">
                  <c:v>1482</c:v>
                </c:pt>
                <c:pt idx="2">
                  <c:v>1589</c:v>
                </c:pt>
              </c:numCache>
            </c:numRef>
          </c:val>
          <c:extLst>
            <c:ext xmlns:c16="http://schemas.microsoft.com/office/drawing/2014/chart" uri="{C3380CC4-5D6E-409C-BE32-E72D297353CC}">
              <c16:uniqueId val="{00000000-50EA-42F9-8916-483B129DEE65}"/>
            </c:ext>
          </c:extLst>
        </c:ser>
        <c:dLbls>
          <c:dLblPos val="inEnd"/>
          <c:showLegendKey val="0"/>
          <c:showVal val="1"/>
          <c:showCatName val="0"/>
          <c:showSerName val="0"/>
          <c:showPercent val="0"/>
          <c:showBubbleSize val="0"/>
        </c:dLbls>
        <c:gapWidth val="219"/>
        <c:overlap val="-27"/>
        <c:axId val="870678208"/>
        <c:axId val="650973488"/>
      </c:barChart>
      <c:catAx>
        <c:axId val="87067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50973488"/>
        <c:crosses val="autoZero"/>
        <c:auto val="1"/>
        <c:lblAlgn val="ctr"/>
        <c:lblOffset val="100"/>
        <c:noMultiLvlLbl val="0"/>
      </c:catAx>
      <c:valAx>
        <c:axId val="650973488"/>
        <c:scaling>
          <c:orientation val="minMax"/>
          <c:max val="2000"/>
          <c:min val="1300"/>
        </c:scaling>
        <c:delete val="1"/>
        <c:axPos val="l"/>
        <c:majorGridlines>
          <c:spPr>
            <a:ln w="9525" cap="flat" cmpd="sng" algn="ctr">
              <a:noFill/>
              <a:round/>
            </a:ln>
            <a:effectLst/>
          </c:spPr>
        </c:majorGridlines>
        <c:numFmt formatCode="General" sourceLinked="1"/>
        <c:majorTickMark val="out"/>
        <c:minorTickMark val="none"/>
        <c:tickLblPos val="nextTo"/>
        <c:crossAx val="870678208"/>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svg"/><Relationship Id="rId1" Type="http://schemas.openxmlformats.org/officeDocument/2006/relationships/image" Target="../media/image6.png"/><Relationship Id="rId4" Type="http://schemas.openxmlformats.org/officeDocument/2006/relationships/image" Target="../media/image5.sv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image" Target="../media/image7.svg"/></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image" Target="../media/image7.svg"/><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image" Target="../media/image5.sv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27.xml"/><Relationship Id="rId7" Type="http://schemas.openxmlformats.org/officeDocument/2006/relationships/image" Target="../media/image7.svg"/><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image" Target="../media/image5.svg"/></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94129</xdr:colOff>
      <xdr:row>2</xdr:row>
      <xdr:rowOff>73396</xdr:rowOff>
    </xdr:from>
    <xdr:to>
      <xdr:col>12</xdr:col>
      <xdr:colOff>155934</xdr:colOff>
      <xdr:row>18</xdr:row>
      <xdr:rowOff>12324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5347991" y="397246"/>
          <a:ext cx="3424130" cy="2529728"/>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0.85562</cdr:x>
      <cdr:y>0.11613</cdr:y>
    </cdr:from>
    <cdr:to>
      <cdr:x>0.91745</cdr:x>
      <cdr:y>0.22086</cdr:y>
    </cdr:to>
    <cdr:pic>
      <cdr:nvPicPr>
        <cdr:cNvPr id="4" name="Graphic 1" descr="Man">
          <a:extLst xmlns:a="http://schemas.openxmlformats.org/drawingml/2006/main">
            <a:ext uri="{FF2B5EF4-FFF2-40B4-BE49-F238E27FC236}">
              <a16:creationId xmlns:a16="http://schemas.microsoft.com/office/drawing/2014/main" id="{572E4990-EF15-9D92-4FEA-5D450D81E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241939" y="317506"/>
          <a:ext cx="378800" cy="286338"/>
        </a:xfrm>
        <a:prstGeom xmlns:a="http://schemas.openxmlformats.org/drawingml/2006/main" prst="rect">
          <a:avLst/>
        </a:prstGeom>
      </cdr:spPr>
    </cdr:pic>
  </cdr:relSizeAnchor>
  <cdr:relSizeAnchor xmlns:cdr="http://schemas.openxmlformats.org/drawingml/2006/chartDrawing">
    <cdr:from>
      <cdr:x>0.89138</cdr:x>
      <cdr:y>0.11613</cdr:y>
    </cdr:from>
    <cdr:to>
      <cdr:x>0.9514</cdr:x>
      <cdr:y>0.2256</cdr:y>
    </cdr:to>
    <cdr:pic>
      <cdr:nvPicPr>
        <cdr:cNvPr id="5" name="Graphic 5" descr="Woman">
          <a:extLst xmlns:a="http://schemas.openxmlformats.org/drawingml/2006/main">
            <a:ext uri="{FF2B5EF4-FFF2-40B4-BE49-F238E27FC236}">
              <a16:creationId xmlns:a16="http://schemas.microsoft.com/office/drawing/2014/main" id="{45AEA5FE-3899-B822-912A-374AC5FC646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5461022" y="317506"/>
          <a:ext cx="367711" cy="299297"/>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xdr:from>
      <xdr:col>0</xdr:col>
      <xdr:colOff>142875</xdr:colOff>
      <xdr:row>3</xdr:row>
      <xdr:rowOff>131989</xdr:rowOff>
    </xdr:from>
    <xdr:to>
      <xdr:col>16</xdr:col>
      <xdr:colOff>173355</xdr:colOff>
      <xdr:row>20</xdr:row>
      <xdr:rowOff>84745</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29</xdr:row>
      <xdr:rowOff>9525</xdr:rowOff>
    </xdr:from>
    <xdr:to>
      <xdr:col>16</xdr:col>
      <xdr:colOff>192405</xdr:colOff>
      <xdr:row>45</xdr:row>
      <xdr:rowOff>123825</xdr:rowOff>
    </xdr:to>
    <xdr:graphicFrame macro="">
      <xdr:nvGraphicFramePr>
        <xdr:cNvPr id="5" name="Chart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141319</xdr:colOff>
      <xdr:row>31</xdr:row>
      <xdr:rowOff>0</xdr:rowOff>
    </xdr:from>
    <xdr:to>
      <xdr:col>2</xdr:col>
      <xdr:colOff>139119</xdr:colOff>
      <xdr:row>32</xdr:row>
      <xdr:rowOff>124413</xdr:rowOff>
    </xdr:to>
    <xdr:pic>
      <xdr:nvPicPr>
        <xdr:cNvPr id="6" name="Graphic 1" descr="Man">
          <a:extLst>
            <a:ext uri="{FF2B5EF4-FFF2-40B4-BE49-F238E27FC236}">
              <a16:creationId xmlns:a16="http://schemas.microsoft.com/office/drawing/2014/main" id="{572E4990-EF15-9D92-4FEA-5D450D81EA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82670481" y="5467350"/>
          <a:ext cx="378800" cy="286338"/>
        </a:xfrm>
        <a:prstGeom prst="rect">
          <a:avLst/>
        </a:prstGeom>
      </xdr:spPr>
    </xdr:pic>
    <xdr:clientData/>
  </xdr:twoCellAnchor>
  <xdr:twoCellAnchor editAs="oneCell">
    <xdr:from>
      <xdr:col>0</xdr:col>
      <xdr:colOff>314325</xdr:colOff>
      <xdr:row>31</xdr:row>
      <xdr:rowOff>0</xdr:rowOff>
    </xdr:from>
    <xdr:to>
      <xdr:col>1</xdr:col>
      <xdr:colOff>301036</xdr:colOff>
      <xdr:row>32</xdr:row>
      <xdr:rowOff>137372</xdr:rowOff>
    </xdr:to>
    <xdr:pic>
      <xdr:nvPicPr>
        <xdr:cNvPr id="7" name="Graphic 5" descr="Woman">
          <a:extLst>
            <a:ext uri="{FF2B5EF4-FFF2-40B4-BE49-F238E27FC236}">
              <a16:creationId xmlns:a16="http://schemas.microsoft.com/office/drawing/2014/main" id="{45AEA5FE-3899-B822-912A-374AC5FC64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982889564" y="5467350"/>
          <a:ext cx="367711" cy="299297"/>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0.01586</cdr:x>
      <cdr:y>0</cdr:y>
    </cdr:from>
    <cdr:to>
      <cdr:x>0.16511</cdr:x>
      <cdr:y>0.07664</cdr:y>
    </cdr:to>
    <cdr:sp macro="" textlink="">
      <cdr:nvSpPr>
        <cdr:cNvPr id="2" name="TextBox 1">
          <a:extLst xmlns:a="http://schemas.openxmlformats.org/drawingml/2006/main">
            <a:ext uri="{FF2B5EF4-FFF2-40B4-BE49-F238E27FC236}">
              <a16:creationId xmlns:a16="http://schemas.microsoft.com/office/drawing/2014/main" id="{CE67184B-AAD7-6A87-70F2-3F1606B05A67}"/>
            </a:ext>
          </a:extLst>
        </cdr:cNvPr>
        <cdr:cNvSpPr txBox="1"/>
      </cdr:nvSpPr>
      <cdr:spPr>
        <a:xfrm xmlns:a="http://schemas.openxmlformats.org/drawingml/2006/main">
          <a:off x="97155" y="0"/>
          <a:ext cx="914400" cy="2095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000" b="0" i="0" baseline="0">
              <a:solidFill>
                <a:srgbClr val="595959"/>
              </a:solidFill>
              <a:effectLst/>
              <a:latin typeface="+mn-lt"/>
              <a:ea typeface="+mn-ea"/>
              <a:cs typeface="+mn-cs"/>
            </a:rPr>
            <a:t>Number </a:t>
          </a:r>
          <a:r>
            <a:rPr lang="ar-BH" sz="1000" b="0" i="0" baseline="0">
              <a:solidFill>
                <a:srgbClr val="595959"/>
              </a:solidFill>
              <a:effectLst/>
              <a:latin typeface="+mn-lt"/>
              <a:ea typeface="+mn-ea"/>
              <a:cs typeface="+mn-cs"/>
            </a:rPr>
            <a:t>عدد</a:t>
          </a:r>
          <a:endParaRPr lang="en-US" sz="1000">
            <a:solidFill>
              <a:srgbClr val="595959"/>
            </a:solidFill>
            <a:effectLst/>
          </a:endParaRPr>
        </a:p>
        <a:p xmlns:a="http://schemas.openxmlformats.org/drawingml/2006/main">
          <a:endParaRPr lang="en-US" sz="1100"/>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123825</xdr:colOff>
      <xdr:row>3</xdr:row>
      <xdr:rowOff>40822</xdr:rowOff>
    </xdr:from>
    <xdr:to>
      <xdr:col>15</xdr:col>
      <xdr:colOff>340178</xdr:colOff>
      <xdr:row>20</xdr:row>
      <xdr:rowOff>133351</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161585</xdr:colOff>
      <xdr:row>3</xdr:row>
      <xdr:rowOff>98993</xdr:rowOff>
    </xdr:from>
    <xdr:to>
      <xdr:col>16</xdr:col>
      <xdr:colOff>164851</xdr:colOff>
      <xdr:row>20</xdr:row>
      <xdr:rowOff>18071</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170089</xdr:colOff>
      <xdr:row>29</xdr:row>
      <xdr:rowOff>195603</xdr:rowOff>
    </xdr:from>
    <xdr:to>
      <xdr:col>16</xdr:col>
      <xdr:colOff>173355</xdr:colOff>
      <xdr:row>46</xdr:row>
      <xdr:rowOff>109878</xdr:rowOff>
    </xdr:to>
    <xdr:graphicFrame macro="">
      <xdr:nvGraphicFramePr>
        <xdr:cNvPr id="5" name="Chart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85047</xdr:colOff>
      <xdr:row>54</xdr:row>
      <xdr:rowOff>51028</xdr:rowOff>
    </xdr:from>
    <xdr:to>
      <xdr:col>15</xdr:col>
      <xdr:colOff>237447</xdr:colOff>
      <xdr:row>71</xdr:row>
      <xdr:rowOff>18370</xdr:rowOff>
    </xdr:to>
    <xdr:graphicFrame macro="">
      <xdr:nvGraphicFramePr>
        <xdr:cNvPr id="7" name="Chart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308041</xdr:colOff>
      <xdr:row>32</xdr:row>
      <xdr:rowOff>42523</xdr:rowOff>
    </xdr:from>
    <xdr:to>
      <xdr:col>2</xdr:col>
      <xdr:colOff>293051</xdr:colOff>
      <xdr:row>34</xdr:row>
      <xdr:rowOff>47550</xdr:rowOff>
    </xdr:to>
    <xdr:pic>
      <xdr:nvPicPr>
        <xdr:cNvPr id="2" name="Graphic 5" descr="Woman">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982745149" y="5814673"/>
          <a:ext cx="366010" cy="328877"/>
        </a:xfrm>
        <a:prstGeom prst="rect">
          <a:avLst/>
        </a:prstGeom>
      </xdr:spPr>
    </xdr:pic>
    <xdr:clientData/>
  </xdr:twoCellAnchor>
  <xdr:twoCellAnchor editAs="oneCell">
    <xdr:from>
      <xdr:col>2</xdr:col>
      <xdr:colOff>144576</xdr:colOff>
      <xdr:row>32</xdr:row>
      <xdr:rowOff>45890</xdr:rowOff>
    </xdr:from>
    <xdr:to>
      <xdr:col>3</xdr:col>
      <xdr:colOff>140675</xdr:colOff>
      <xdr:row>34</xdr:row>
      <xdr:rowOff>60870</xdr:rowOff>
    </xdr:to>
    <xdr:pic>
      <xdr:nvPicPr>
        <xdr:cNvPr id="3" name="Graphic 1" descr="Man">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982516525" y="5818040"/>
          <a:ext cx="377099" cy="338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95152</xdr:colOff>
      <xdr:row>4</xdr:row>
      <xdr:rowOff>34637</xdr:rowOff>
    </xdr:from>
    <xdr:to>
      <xdr:col>15</xdr:col>
      <xdr:colOff>247552</xdr:colOff>
      <xdr:row>21</xdr:row>
      <xdr:rowOff>128154</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30</xdr:row>
      <xdr:rowOff>81800</xdr:rowOff>
    </xdr:from>
    <xdr:to>
      <xdr:col>16</xdr:col>
      <xdr:colOff>144780</xdr:colOff>
      <xdr:row>47</xdr:row>
      <xdr:rowOff>63131</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89647</xdr:colOff>
      <xdr:row>55</xdr:row>
      <xdr:rowOff>22413</xdr:rowOff>
    </xdr:from>
    <xdr:to>
      <xdr:col>15</xdr:col>
      <xdr:colOff>242047</xdr:colOff>
      <xdr:row>72</xdr:row>
      <xdr:rowOff>98613</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247650</xdr:colOff>
      <xdr:row>32</xdr:row>
      <xdr:rowOff>28575</xdr:rowOff>
    </xdr:from>
    <xdr:to>
      <xdr:col>2</xdr:col>
      <xdr:colOff>232660</xdr:colOff>
      <xdr:row>34</xdr:row>
      <xdr:rowOff>33602</xdr:rowOff>
    </xdr:to>
    <xdr:pic>
      <xdr:nvPicPr>
        <xdr:cNvPr id="7" name="Graphic 5" descr="Woman">
          <a:extLst>
            <a:ext uri="{FF2B5EF4-FFF2-40B4-BE49-F238E27FC236}">
              <a16:creationId xmlns:a16="http://schemas.microsoft.com/office/drawing/2014/main" id="{156DE5B4-CA9A-4FB3-B531-57A6514C82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982815065" y="5610225"/>
          <a:ext cx="366010" cy="328877"/>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0.8183</cdr:x>
      <cdr:y>0.09871</cdr:y>
    </cdr:from>
    <cdr:to>
      <cdr:x>0.87986</cdr:x>
      <cdr:y>0.22092</cdr:y>
    </cdr:to>
    <cdr:pic>
      <cdr:nvPicPr>
        <cdr:cNvPr id="2" name="Graphic 1" descr="Man">
          <a:extLst xmlns:a="http://schemas.openxmlformats.org/drawingml/2006/main">
            <a:ext uri="{FF2B5EF4-FFF2-40B4-BE49-F238E27FC236}">
              <a16:creationId xmlns:a16="http://schemas.microsoft.com/office/drawing/2014/main" id="{00000000-0008-0000-1A00-000003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013325" y="269875"/>
          <a:ext cx="377099" cy="334125"/>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xdr:from>
      <xdr:col>0</xdr:col>
      <xdr:colOff>136072</xdr:colOff>
      <xdr:row>3</xdr:row>
      <xdr:rowOff>100692</xdr:rowOff>
    </xdr:from>
    <xdr:to>
      <xdr:col>16</xdr:col>
      <xdr:colOff>166552</xdr:colOff>
      <xdr:row>19</xdr:row>
      <xdr:rowOff>72498</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136071</xdr:colOff>
      <xdr:row>28</xdr:row>
      <xdr:rowOff>63954</xdr:rowOff>
    </xdr:from>
    <xdr:to>
      <xdr:col>16</xdr:col>
      <xdr:colOff>166551</xdr:colOff>
      <xdr:row>45</xdr:row>
      <xdr:rowOff>54429</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163286</xdr:colOff>
      <xdr:row>52</xdr:row>
      <xdr:rowOff>82443</xdr:rowOff>
    </xdr:from>
    <xdr:to>
      <xdr:col>16</xdr:col>
      <xdr:colOff>193766</xdr:colOff>
      <xdr:row>69</xdr:row>
      <xdr:rowOff>40642</xdr:rowOff>
    </xdr:to>
    <xdr:graphicFrame macro="">
      <xdr:nvGraphicFramePr>
        <xdr:cNvPr id="5" name="Chart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205308</xdr:colOff>
      <xdr:row>30</xdr:row>
      <xdr:rowOff>126547</xdr:rowOff>
    </xdr:from>
    <xdr:to>
      <xdr:col>2</xdr:col>
      <xdr:colOff>192019</xdr:colOff>
      <xdr:row>32</xdr:row>
      <xdr:rowOff>95251</xdr:rowOff>
    </xdr:to>
    <xdr:pic>
      <xdr:nvPicPr>
        <xdr:cNvPr id="2" name="Graphic 5" descr="Woman">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982617581" y="5660572"/>
          <a:ext cx="367711" cy="292554"/>
        </a:xfrm>
        <a:prstGeom prst="rect">
          <a:avLst/>
        </a:prstGeom>
      </xdr:spPr>
    </xdr:pic>
    <xdr:clientData/>
  </xdr:twoCellAnchor>
  <xdr:twoCellAnchor editAs="oneCell">
    <xdr:from>
      <xdr:col>2</xdr:col>
      <xdr:colOff>14969</xdr:colOff>
      <xdr:row>30</xdr:row>
      <xdr:rowOff>120388</xdr:rowOff>
    </xdr:from>
    <xdr:to>
      <xdr:col>3</xdr:col>
      <xdr:colOff>12769</xdr:colOff>
      <xdr:row>32</xdr:row>
      <xdr:rowOff>85725</xdr:rowOff>
    </xdr:to>
    <xdr:pic>
      <xdr:nvPicPr>
        <xdr:cNvPr id="8" name="Graphic 1" descr="Man">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982415831" y="5654413"/>
          <a:ext cx="378800" cy="28918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52021</xdr:colOff>
      <xdr:row>3</xdr:row>
      <xdr:rowOff>153865</xdr:rowOff>
    </xdr:from>
    <xdr:to>
      <xdr:col>15</xdr:col>
      <xdr:colOff>204421</xdr:colOff>
      <xdr:row>20</xdr:row>
      <xdr:rowOff>144340</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125812</xdr:colOff>
      <xdr:row>4</xdr:row>
      <xdr:rowOff>19050</xdr:rowOff>
    </xdr:from>
    <xdr:ext cx="5217712" cy="276225"/>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9977780401" y="857250"/>
          <a:ext cx="5217712" cy="2762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rtl="1"/>
          <a:endParaRPr lang="en-US" sz="1100"/>
        </a:p>
      </xdr:txBody>
    </xdr:sp>
    <xdr:clientData/>
  </xdr:oneCellAnchor>
  <xdr:twoCellAnchor>
    <xdr:from>
      <xdr:col>0</xdr:col>
      <xdr:colOff>230333</xdr:colOff>
      <xdr:row>3</xdr:row>
      <xdr:rowOff>64944</xdr:rowOff>
    </xdr:from>
    <xdr:to>
      <xdr:col>16</xdr:col>
      <xdr:colOff>81026</xdr:colOff>
      <xdr:row>49</xdr:row>
      <xdr:rowOff>66675</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9977327899" y="779319"/>
          <a:ext cx="5946693" cy="7450281"/>
          <a:chOff x="9977327899" y="903144"/>
          <a:chExt cx="5946693" cy="7450281"/>
        </a:xfrm>
      </xdr:grpSpPr>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a:srcRect b="5919"/>
          <a:stretch/>
        </xdr:blipFill>
        <xdr:spPr>
          <a:xfrm>
            <a:off x="9977327899" y="903144"/>
            <a:ext cx="5946693" cy="7450281"/>
          </a:xfrm>
          <a:prstGeom prst="rect">
            <a:avLst/>
          </a:prstGeom>
        </xdr:spPr>
      </xdr:pic>
      <xdr:sp macro="" textlink="">
        <xdr:nvSpPr>
          <xdr:cNvPr id="5" name="Rectangle 4">
            <a:extLst>
              <a:ext uri="{FF2B5EF4-FFF2-40B4-BE49-F238E27FC236}">
                <a16:creationId xmlns:a16="http://schemas.microsoft.com/office/drawing/2014/main" id="{00000000-0008-0000-0600-000005000000}"/>
              </a:ext>
            </a:extLst>
          </xdr:cNvPr>
          <xdr:cNvSpPr/>
        </xdr:nvSpPr>
        <xdr:spPr>
          <a:xfrm>
            <a:off x="9978332850" y="1085850"/>
            <a:ext cx="3781425" cy="219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155666</xdr:colOff>
      <xdr:row>3</xdr:row>
      <xdr:rowOff>122465</xdr:rowOff>
    </xdr:from>
    <xdr:to>
      <xdr:col>16</xdr:col>
      <xdr:colOff>186146</xdr:colOff>
      <xdr:row>20</xdr:row>
      <xdr:rowOff>81644</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179911</xdr:colOff>
      <xdr:row>27</xdr:row>
      <xdr:rowOff>140078</xdr:rowOff>
    </xdr:from>
    <xdr:to>
      <xdr:col>16</xdr:col>
      <xdr:colOff>210391</xdr:colOff>
      <xdr:row>45</xdr:row>
      <xdr:rowOff>52991</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148163</xdr:colOff>
      <xdr:row>3</xdr:row>
      <xdr:rowOff>122465</xdr:rowOff>
    </xdr:from>
    <xdr:to>
      <xdr:col>16</xdr:col>
      <xdr:colOff>190500</xdr:colOff>
      <xdr:row>23</xdr:row>
      <xdr:rowOff>31751</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231321</xdr:colOff>
      <xdr:row>4</xdr:row>
      <xdr:rowOff>14216</xdr:rowOff>
    </xdr:from>
    <xdr:to>
      <xdr:col>1</xdr:col>
      <xdr:colOff>179615</xdr:colOff>
      <xdr:row>6</xdr:row>
      <xdr:rowOff>16938</xdr:rowOff>
    </xdr:to>
    <xdr:pic>
      <xdr:nvPicPr>
        <xdr:cNvPr id="8" name="Graphic 5" descr="Woman">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050663885" y="829133"/>
          <a:ext cx="329294" cy="320222"/>
        </a:xfrm>
        <a:prstGeom prst="rect">
          <a:avLst/>
        </a:prstGeom>
      </xdr:spPr>
    </xdr:pic>
    <xdr:clientData/>
  </xdr:twoCellAnchor>
  <xdr:twoCellAnchor editAs="oneCell">
    <xdr:from>
      <xdr:col>1</xdr:col>
      <xdr:colOff>39608</xdr:colOff>
      <xdr:row>4</xdr:row>
      <xdr:rowOff>22678</xdr:rowOff>
    </xdr:from>
    <xdr:to>
      <xdr:col>1</xdr:col>
      <xdr:colOff>378832</xdr:colOff>
      <xdr:row>6</xdr:row>
      <xdr:rowOff>32211</xdr:rowOff>
    </xdr:to>
    <xdr:pic>
      <xdr:nvPicPr>
        <xdr:cNvPr id="9" name="Graphic 1" descr="Man">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050464668" y="837595"/>
          <a:ext cx="339224" cy="3270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17145</xdr:colOff>
      <xdr:row>4</xdr:row>
      <xdr:rowOff>19051</xdr:rowOff>
    </xdr:from>
    <xdr:to>
      <xdr:col>4</xdr:col>
      <xdr:colOff>398145</xdr:colOff>
      <xdr:row>23</xdr:row>
      <xdr:rowOff>142876</xdr:rowOff>
    </xdr:to>
    <xdr:graphicFrame macro="">
      <xdr:nvGraphicFramePr>
        <xdr:cNvPr id="15" name="Chart 14">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26</xdr:row>
      <xdr:rowOff>19050</xdr:rowOff>
    </xdr:from>
    <xdr:to>
      <xdr:col>14</xdr:col>
      <xdr:colOff>314325</xdr:colOff>
      <xdr:row>44</xdr:row>
      <xdr:rowOff>160565</xdr:rowOff>
    </xdr:to>
    <xdr:graphicFrame macro="">
      <xdr:nvGraphicFramePr>
        <xdr:cNvPr id="19" name="Chart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4</xdr:row>
      <xdr:rowOff>19050</xdr:rowOff>
    </xdr:from>
    <xdr:to>
      <xdr:col>9</xdr:col>
      <xdr:colOff>381000</xdr:colOff>
      <xdr:row>23</xdr:row>
      <xdr:rowOff>142875</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409575</xdr:colOff>
      <xdr:row>4</xdr:row>
      <xdr:rowOff>19050</xdr:rowOff>
    </xdr:from>
    <xdr:to>
      <xdr:col>14</xdr:col>
      <xdr:colOff>371475</xdr:colOff>
      <xdr:row>23</xdr:row>
      <xdr:rowOff>142875</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111011</xdr:colOff>
      <xdr:row>7</xdr:row>
      <xdr:rowOff>94876</xdr:rowOff>
    </xdr:from>
    <xdr:ext cx="309893" cy="289566"/>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9982474421" y="1342651"/>
          <a:ext cx="309893" cy="289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t">
          <a:spAutoFit/>
        </a:bodyPr>
        <a:lstStyle/>
        <a:p>
          <a:pPr algn="r" rtl="1"/>
          <a:r>
            <a:rPr lang="ar-BH" sz="800" baseline="0">
              <a:solidFill>
                <a:srgbClr val="595959"/>
              </a:solidFill>
              <a:latin typeface="+mn-lt"/>
              <a:cs typeface="Calibri" panose="020F0502020204030204" pitchFamily="34" charset="0"/>
            </a:rPr>
            <a:t>طالب</a:t>
          </a:r>
          <a:endParaRPr lang="en-US" sz="800" baseline="0">
            <a:solidFill>
              <a:srgbClr val="595959"/>
            </a:solidFill>
            <a:latin typeface="+mn-lt"/>
            <a:cs typeface="Calibri" panose="020F0502020204030204" pitchFamily="34" charset="0"/>
          </a:endParaRPr>
        </a:p>
      </xdr:txBody>
    </xdr:sp>
    <xdr:clientData/>
  </xdr:oneCellAnchor>
  <xdr:oneCellAnchor>
    <xdr:from>
      <xdr:col>10</xdr:col>
      <xdr:colOff>28575</xdr:colOff>
      <xdr:row>15</xdr:row>
      <xdr:rowOff>47625</xdr:rowOff>
    </xdr:from>
    <xdr:ext cx="309893" cy="289566"/>
    <xdr:sp macro="" textlink="">
      <xdr:nvSpPr>
        <xdr:cNvPr id="8" name="TextBox 7">
          <a:extLst>
            <a:ext uri="{FF2B5EF4-FFF2-40B4-BE49-F238E27FC236}">
              <a16:creationId xmlns:a16="http://schemas.microsoft.com/office/drawing/2014/main" id="{38CF2511-D61C-4B2A-9D89-30520EBC8085}"/>
            </a:ext>
          </a:extLst>
        </xdr:cNvPr>
        <xdr:cNvSpPr txBox="1"/>
      </xdr:nvSpPr>
      <xdr:spPr>
        <a:xfrm>
          <a:off x="9978365857" y="2590800"/>
          <a:ext cx="309893" cy="289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t">
          <a:spAutoFit/>
        </a:bodyPr>
        <a:lstStyle/>
        <a:p>
          <a:pPr algn="r" rtl="1"/>
          <a:r>
            <a:rPr lang="ar-BH" sz="800" baseline="0">
              <a:solidFill>
                <a:srgbClr val="595959"/>
              </a:solidFill>
              <a:latin typeface="+mn-lt"/>
              <a:cs typeface="Calibri" panose="020F0502020204030204" pitchFamily="34" charset="0"/>
            </a:rPr>
            <a:t>طالب</a:t>
          </a:r>
          <a:endParaRPr lang="en-US" sz="800" baseline="0">
            <a:solidFill>
              <a:srgbClr val="595959"/>
            </a:solidFill>
            <a:latin typeface="+mn-lt"/>
            <a:cs typeface="Calibri" panose="020F0502020204030204" pitchFamily="34" charset="0"/>
          </a:endParaRPr>
        </a:p>
      </xdr:txBody>
    </xdr:sp>
    <xdr:clientData/>
  </xdr:oneCellAnchor>
  <xdr:oneCellAnchor>
    <xdr:from>
      <xdr:col>5</xdr:col>
      <xdr:colOff>47625</xdr:colOff>
      <xdr:row>6</xdr:row>
      <xdr:rowOff>142875</xdr:rowOff>
    </xdr:from>
    <xdr:ext cx="309893" cy="289566"/>
    <xdr:sp macro="" textlink="">
      <xdr:nvSpPr>
        <xdr:cNvPr id="9" name="TextBox 8">
          <a:extLst>
            <a:ext uri="{FF2B5EF4-FFF2-40B4-BE49-F238E27FC236}">
              <a16:creationId xmlns:a16="http://schemas.microsoft.com/office/drawing/2014/main" id="{CA0A5129-19E5-45A0-A67B-17F2450DEB5E}"/>
            </a:ext>
          </a:extLst>
        </xdr:cNvPr>
        <xdr:cNvSpPr txBox="1"/>
      </xdr:nvSpPr>
      <xdr:spPr>
        <a:xfrm>
          <a:off x="9980442307" y="1228725"/>
          <a:ext cx="309893" cy="289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t">
          <a:spAutoFit/>
        </a:bodyPr>
        <a:lstStyle/>
        <a:p>
          <a:pPr algn="r" rtl="1"/>
          <a:r>
            <a:rPr lang="ar-BH" sz="800" baseline="0">
              <a:solidFill>
                <a:srgbClr val="595959"/>
              </a:solidFill>
              <a:latin typeface="+mn-lt"/>
              <a:cs typeface="Calibri" panose="020F0502020204030204" pitchFamily="34" charset="0"/>
            </a:rPr>
            <a:t>طالب</a:t>
          </a:r>
          <a:endParaRPr lang="en-US" sz="800" baseline="0">
            <a:solidFill>
              <a:srgbClr val="595959"/>
            </a:solidFill>
            <a:latin typeface="+mn-lt"/>
            <a:cs typeface="Calibri" panose="020F0502020204030204"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47625</xdr:colOff>
      <xdr:row>6</xdr:row>
      <xdr:rowOff>62714</xdr:rowOff>
    </xdr:from>
    <xdr:to>
      <xdr:col>6</xdr:col>
      <xdr:colOff>219075</xdr:colOff>
      <xdr:row>26</xdr:row>
      <xdr:rowOff>15089</xdr:rowOff>
    </xdr:to>
    <xdr:graphicFrame macro="">
      <xdr:nvGraphicFramePr>
        <xdr:cNvPr id="12" name="Chart 16">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55787</xdr:colOff>
      <xdr:row>6</xdr:row>
      <xdr:rowOff>62588</xdr:rowOff>
    </xdr:from>
    <xdr:to>
      <xdr:col>17</xdr:col>
      <xdr:colOff>189137</xdr:colOff>
      <xdr:row>26</xdr:row>
      <xdr:rowOff>14963</xdr:rowOff>
    </xdr:to>
    <xdr:graphicFrame macro="">
      <xdr:nvGraphicFramePr>
        <xdr:cNvPr id="5" name="Chart 17">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248801</xdr:colOff>
      <xdr:row>6</xdr:row>
      <xdr:rowOff>63693</xdr:rowOff>
    </xdr:from>
    <xdr:to>
      <xdr:col>12</xdr:col>
      <xdr:colOff>20201</xdr:colOff>
      <xdr:row>26</xdr:row>
      <xdr:rowOff>16068</xdr:rowOff>
    </xdr:to>
    <xdr:graphicFrame macro="">
      <xdr:nvGraphicFramePr>
        <xdr:cNvPr id="15" name="Chart 18">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28</xdr:row>
      <xdr:rowOff>138918</xdr:rowOff>
    </xdr:from>
    <xdr:to>
      <xdr:col>17</xdr:col>
      <xdr:colOff>97155</xdr:colOff>
      <xdr:row>45</xdr:row>
      <xdr:rowOff>15474</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333375</xdr:colOff>
      <xdr:row>11</xdr:row>
      <xdr:rowOff>57150</xdr:rowOff>
    </xdr:from>
    <xdr:ext cx="309893" cy="289566"/>
    <xdr:sp macro="" textlink="">
      <xdr:nvSpPr>
        <xdr:cNvPr id="6" name="TextBox 5">
          <a:extLst>
            <a:ext uri="{FF2B5EF4-FFF2-40B4-BE49-F238E27FC236}">
              <a16:creationId xmlns:a16="http://schemas.microsoft.com/office/drawing/2014/main" id="{E29E1030-1245-416A-8AD4-61DF11DBA48F}"/>
            </a:ext>
          </a:extLst>
        </xdr:cNvPr>
        <xdr:cNvSpPr txBox="1"/>
      </xdr:nvSpPr>
      <xdr:spPr>
        <a:xfrm>
          <a:off x="9980299432" y="1943100"/>
          <a:ext cx="309893" cy="289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t">
          <a:spAutoFit/>
        </a:bodyPr>
        <a:lstStyle/>
        <a:p>
          <a:pPr algn="r" rtl="1"/>
          <a:r>
            <a:rPr lang="ar-BH" sz="800" baseline="0">
              <a:solidFill>
                <a:srgbClr val="595959"/>
              </a:solidFill>
              <a:latin typeface="+mn-lt"/>
              <a:cs typeface="Calibri" panose="020F0502020204030204" pitchFamily="34" charset="0"/>
            </a:rPr>
            <a:t>طالب</a:t>
          </a:r>
          <a:endParaRPr lang="en-US" sz="800" baseline="0">
            <a:solidFill>
              <a:srgbClr val="595959"/>
            </a:solidFill>
            <a:latin typeface="+mn-lt"/>
            <a:cs typeface="Calibri" panose="020F0502020204030204" pitchFamily="34" charset="0"/>
          </a:endParaRPr>
        </a:p>
      </xdr:txBody>
    </xdr:sp>
    <xdr:clientData/>
  </xdr:oneCellAnchor>
  <xdr:oneCellAnchor>
    <xdr:from>
      <xdr:col>0</xdr:col>
      <xdr:colOff>133350</xdr:colOff>
      <xdr:row>15</xdr:row>
      <xdr:rowOff>47625</xdr:rowOff>
    </xdr:from>
    <xdr:ext cx="309893" cy="289566"/>
    <xdr:sp macro="" textlink="">
      <xdr:nvSpPr>
        <xdr:cNvPr id="7" name="TextBox 6">
          <a:extLst>
            <a:ext uri="{FF2B5EF4-FFF2-40B4-BE49-F238E27FC236}">
              <a16:creationId xmlns:a16="http://schemas.microsoft.com/office/drawing/2014/main" id="{FB82CA7D-ECF5-4418-B95C-DC80B21D9EE0}"/>
            </a:ext>
          </a:extLst>
        </xdr:cNvPr>
        <xdr:cNvSpPr txBox="1"/>
      </xdr:nvSpPr>
      <xdr:spPr>
        <a:xfrm>
          <a:off x="9982385407" y="2590800"/>
          <a:ext cx="309893" cy="289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t">
          <a:spAutoFit/>
        </a:bodyPr>
        <a:lstStyle/>
        <a:p>
          <a:pPr algn="r" rtl="1"/>
          <a:r>
            <a:rPr lang="ar-BH" sz="800" baseline="0">
              <a:solidFill>
                <a:srgbClr val="595959"/>
              </a:solidFill>
              <a:latin typeface="+mn-lt"/>
              <a:cs typeface="Calibri" panose="020F0502020204030204" pitchFamily="34" charset="0"/>
            </a:rPr>
            <a:t>طالب</a:t>
          </a:r>
          <a:endParaRPr lang="en-US" sz="800" baseline="0">
            <a:solidFill>
              <a:srgbClr val="595959"/>
            </a:solidFill>
            <a:latin typeface="+mn-lt"/>
            <a:cs typeface="Calibri" panose="020F0502020204030204" pitchFamily="34" charset="0"/>
          </a:endParaRPr>
        </a:p>
      </xdr:txBody>
    </xdr:sp>
    <xdr:clientData/>
  </xdr:oneCellAnchor>
  <xdr:oneCellAnchor>
    <xdr:from>
      <xdr:col>12</xdr:col>
      <xdr:colOff>114300</xdr:colOff>
      <xdr:row>18</xdr:row>
      <xdr:rowOff>66675</xdr:rowOff>
    </xdr:from>
    <xdr:ext cx="309893" cy="289566"/>
    <xdr:sp macro="" textlink="">
      <xdr:nvSpPr>
        <xdr:cNvPr id="8" name="TextBox 7">
          <a:extLst>
            <a:ext uri="{FF2B5EF4-FFF2-40B4-BE49-F238E27FC236}">
              <a16:creationId xmlns:a16="http://schemas.microsoft.com/office/drawing/2014/main" id="{B857C0D0-9B71-4EA4-B4CC-1B75609A39D0}"/>
            </a:ext>
          </a:extLst>
        </xdr:cNvPr>
        <xdr:cNvSpPr txBox="1"/>
      </xdr:nvSpPr>
      <xdr:spPr>
        <a:xfrm>
          <a:off x="9978232507" y="3095625"/>
          <a:ext cx="309893" cy="289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t">
          <a:spAutoFit/>
        </a:bodyPr>
        <a:lstStyle/>
        <a:p>
          <a:pPr algn="r" rtl="1"/>
          <a:r>
            <a:rPr lang="ar-BH" sz="800" baseline="0">
              <a:solidFill>
                <a:srgbClr val="595959"/>
              </a:solidFill>
              <a:latin typeface="+mn-lt"/>
              <a:cs typeface="Calibri" panose="020F0502020204030204" pitchFamily="34" charset="0"/>
            </a:rPr>
            <a:t>طالب</a:t>
          </a:r>
          <a:endParaRPr lang="en-US" sz="800" baseline="0">
            <a:solidFill>
              <a:srgbClr val="595959"/>
            </a:solidFill>
            <a:latin typeface="+mn-lt"/>
            <a:cs typeface="Calibri" panose="020F0502020204030204"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148162</xdr:colOff>
      <xdr:row>4</xdr:row>
      <xdr:rowOff>8963</xdr:rowOff>
    </xdr:from>
    <xdr:to>
      <xdr:col>16</xdr:col>
      <xdr:colOff>178642</xdr:colOff>
      <xdr:row>21</xdr:row>
      <xdr:rowOff>44269</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169328</xdr:colOff>
      <xdr:row>30</xdr:row>
      <xdr:rowOff>100851</xdr:rowOff>
    </xdr:from>
    <xdr:to>
      <xdr:col>16</xdr:col>
      <xdr:colOff>199808</xdr:colOff>
      <xdr:row>47</xdr:row>
      <xdr:rowOff>136157</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0.90095</cdr:x>
      <cdr:y>0.11953</cdr:y>
    </cdr:from>
    <cdr:to>
      <cdr:x>0.96097</cdr:x>
      <cdr:y>0.22689</cdr:y>
    </cdr:to>
    <cdr:pic>
      <cdr:nvPicPr>
        <cdr:cNvPr id="2" name="Graphic 5" descr="Woman">
          <a:extLst xmlns:a="http://schemas.openxmlformats.org/drawingml/2006/main">
            <a:ext uri="{FF2B5EF4-FFF2-40B4-BE49-F238E27FC236}">
              <a16:creationId xmlns:a16="http://schemas.microsoft.com/office/drawing/2014/main" id="{FF641061-E13B-485F-A2D0-E329D783421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5519672" y="333263"/>
          <a:ext cx="367712" cy="299312"/>
        </a:xfrm>
        <a:prstGeom xmlns:a="http://schemas.openxmlformats.org/drawingml/2006/main" prst="rect">
          <a:avLst/>
        </a:prstGeom>
      </cdr:spPr>
    </cdr:pic>
  </cdr:relSizeAnchor>
  <cdr:relSizeAnchor xmlns:cdr="http://schemas.openxmlformats.org/drawingml/2006/chartDrawing">
    <cdr:from>
      <cdr:x>0.86828</cdr:x>
      <cdr:y>0.12077</cdr:y>
    </cdr:from>
    <cdr:to>
      <cdr:x>0.93011</cdr:x>
      <cdr:y>0.22347</cdr:y>
    </cdr:to>
    <cdr:pic>
      <cdr:nvPicPr>
        <cdr:cNvPr id="3" name="Graphic 1" descr="Man">
          <a:extLst xmlns:a="http://schemas.openxmlformats.org/drawingml/2006/main">
            <a:ext uri="{FF2B5EF4-FFF2-40B4-BE49-F238E27FC236}">
              <a16:creationId xmlns:a16="http://schemas.microsoft.com/office/drawing/2014/main" id="{A9B49A4D-16BB-4058-A9F6-77161652129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5319517" y="336719"/>
          <a:ext cx="378800" cy="286330"/>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xdr:from>
      <xdr:col>0</xdr:col>
      <xdr:colOff>142875</xdr:colOff>
      <xdr:row>3</xdr:row>
      <xdr:rowOff>95811</xdr:rowOff>
    </xdr:from>
    <xdr:to>
      <xdr:col>16</xdr:col>
      <xdr:colOff>173355</xdr:colOff>
      <xdr:row>20</xdr:row>
      <xdr:rowOff>48567</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28</xdr:row>
      <xdr:rowOff>79403</xdr:rowOff>
    </xdr:from>
    <xdr:to>
      <xdr:col>16</xdr:col>
      <xdr:colOff>201930</xdr:colOff>
      <xdr:row>45</xdr:row>
      <xdr:rowOff>60734</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20Documents/HR%20Forms/&#1606;&#1605;&#1575;&#1584;&#1580;%20&#1608;&#1573;&#1587;&#1578;&#1605;&#1575;&#1585;&#1575;&#1578;/&#1606;&#1605;&#1575;&#1584;&#1580;/&#1606;&#1605;&#1575;&#1584;&#1580;%20&#1575;&#1604;&#1571;&#1603;&#1587;&#1604;-Excel%20Template/&#1587;&#1580;&#1604;%20&#1605;&#1608;&#1590;&#1608;&#1593;&#1575;&#1578;%20&#1575;&#1604;&#1605;&#1593;&#1604;&#1608;&#1605;&#1575;&#1578;%20&#1608;&#1575;&#1604;&#1608;&#1579;&#1575;&#1574;&#1602;%20-%20Information%20Asset%20Regist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cssode2.CIO\My%20Documents\Abs-2002\Abstract2002\Inter-Chap02-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cssode2.CIO/My%20Documents/Abs-2002/Abstract2002/Inter-Chap02-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OWGS1\Public\My%20Documents\For%20CD%20Only%20-%20Excel%20Files\Fathiya\Inter-Sec03c-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cssohea\Local%20Settings\Temporary%20Internet%20Files\OLK4\Documents%20and%20Settings\cssode2\My%20Documents\Abs-2001\2001SYBK\SYBK2001-Chapters\BOOK-SEC\T301T3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cssode2\Local%20Settings\Temporary%20Internet%20Files\OLKEB\Documents%20and%20Settings\cssode2\My%20Documents\Abs-2001\2001SYBK\SYBK2001-Chapters\BOOK-SEC\T301T3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
      <sheetName val="Lis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التعاريف"/>
      <sheetName val="Parameter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2">
          <cell r="F12" t="str">
            <v>Major - مرتفع</v>
          </cell>
          <cell r="G12" t="str">
            <v>CONFIDENTIAL</v>
          </cell>
          <cell r="H12">
            <v>3</v>
          </cell>
        </row>
        <row r="13">
          <cell r="F13" t="str">
            <v>Minor - بسيط</v>
          </cell>
          <cell r="G13" t="str">
            <v>UNCLASSIFIED</v>
          </cell>
          <cell r="H13">
            <v>1</v>
          </cell>
        </row>
        <row r="14">
          <cell r="F14" t="str">
            <v>Moderate - متوسط</v>
          </cell>
          <cell r="G14" t="str">
            <v>RESTRICTED / LIMITED</v>
          </cell>
          <cell r="H14">
            <v>2</v>
          </cell>
        </row>
        <row r="15">
          <cell r="F15" t="str">
            <v>None - منعدم</v>
          </cell>
          <cell r="G15" t="str">
            <v>UNCLASSIFIED</v>
          </cell>
          <cell r="H15">
            <v>0</v>
          </cell>
        </row>
        <row r="16">
          <cell r="F16" t="str">
            <v>Severe - عالي</v>
          </cell>
          <cell r="G16" t="str">
            <v>STRICTLY CONFIDENTIAL</v>
          </cell>
          <cell r="H16">
            <v>4</v>
          </cell>
        </row>
        <row r="19">
          <cell r="F19" t="str">
            <v>None - منعدم</v>
          </cell>
        </row>
        <row r="20">
          <cell r="F20" t="str">
            <v>Minor - بسيط</v>
          </cell>
        </row>
        <row r="21">
          <cell r="F21" t="str">
            <v>Moderate - متوسط</v>
          </cell>
        </row>
        <row r="22">
          <cell r="F22" t="str">
            <v>Major - مرتفع</v>
          </cell>
        </row>
        <row r="23">
          <cell r="F23" t="str">
            <v>Severe - عالي</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02"/>
      <sheetName val="List of Tables 02"/>
      <sheetName val="T2.01"/>
      <sheetName val="T2.02-1991"/>
      <sheetName val="T2.03-2001"/>
      <sheetName val="T2.04"/>
      <sheetName val="T2.05-1991"/>
      <sheetName val="T2.06-2001"/>
      <sheetName val="T2.07"/>
      <sheetName val="T2.08"/>
      <sheetName val="T2.09"/>
      <sheetName val="T2.10-1991"/>
      <sheetName val="T2.11-2001"/>
      <sheetName val="T2.12 -1991"/>
      <sheetName val="ContT2.12 -1991(2)"/>
      <sheetName val="ContT2.12 -1991(3)"/>
      <sheetName val="T2.13 - 2001 "/>
      <sheetName val="ContT2.13 -2001(2)"/>
      <sheetName val="ContT2.13 - 2001(3)"/>
      <sheetName val="T2.14-1991"/>
      <sheetName val="T2.15-2001"/>
      <sheetName val="T2.16"/>
      <sheetName val="T2.17 - 1991"/>
      <sheetName val="T2.18 - 2001"/>
      <sheetName val="T2.19 - 1991"/>
      <sheetName val="T2.20 - 2001"/>
      <sheetName val="T2.21 - 1991"/>
      <sheetName val="T2.22 - 2001"/>
      <sheetName val="T2.23 - 1991 "/>
      <sheetName val="T2.24 - 2001"/>
      <sheetName val="T2.25"/>
      <sheetName val="T2.26-1991"/>
      <sheetName val="T2.27-2001"/>
      <sheetName val="T2.28-1991"/>
      <sheetName val="T2.29-2001"/>
      <sheetName val="T2.30-1991"/>
      <sheetName val="T.31-2001"/>
      <sheetName val="T2.32-1991"/>
      <sheetName val="T2.33-2001"/>
      <sheetName val="T2.34-1991"/>
      <sheetName val="T2.35-2001"/>
      <sheetName val="T2.36"/>
      <sheetName val="T2.37-1991"/>
      <sheetName val="T2.38-2001"/>
      <sheetName val="T2.39-1991"/>
      <sheetName val="T2.40-2001"/>
      <sheetName val="T2.41-1991"/>
      <sheetName val="T2.42-2001"/>
      <sheetName val="T2.43-1991"/>
      <sheetName val="T2.44-2001 "/>
      <sheetName val="T2.45-1991"/>
      <sheetName val="T2.46-2001"/>
      <sheetName val="T2.47-1991"/>
      <sheetName val="T2.48-2001"/>
      <sheetName val="T2.49"/>
      <sheetName val="T2.50"/>
      <sheetName val="T2.51"/>
      <sheetName val="T2.52"/>
      <sheetName val="T2.53-1991"/>
      <sheetName val="T2.54-2001"/>
      <sheetName val="T2.55"/>
      <sheetName val="T2.56-1991 "/>
      <sheetName val="T2.57-2001"/>
      <sheetName val="T2.58-1991"/>
      <sheetName val="T2.59-2001"/>
      <sheetName val="T2.60-1991"/>
      <sheetName val="T2.61-2001"/>
      <sheetName val="T2.62 -1991"/>
      <sheetName val="T2.63-2001"/>
      <sheetName val="T2.64-1991"/>
      <sheetName val="T2.65-2001"/>
      <sheetName val="T2.66"/>
      <sheetName val="T2.67"/>
      <sheetName val="T2.68"/>
      <sheetName val="T2.69"/>
      <sheetName val="T2.70"/>
      <sheetName val="T2.71"/>
      <sheetName val="T2.72"/>
      <sheetName val="T2.73"/>
      <sheetName val="T2.74"/>
      <sheetName val="T2.75"/>
      <sheetName val="T2.76"/>
      <sheetName val="T2.77"/>
      <sheetName val="T2.78"/>
      <sheetName val="T2.79"/>
      <sheetName val="T2.80"/>
      <sheetName val="T2.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02"/>
      <sheetName val="List of Tables 02"/>
      <sheetName val="T2.01"/>
      <sheetName val="T2.02-1991"/>
      <sheetName val="T2.03-2001"/>
      <sheetName val="T2.04"/>
      <sheetName val="T2.05-1991"/>
      <sheetName val="T2.06-2001"/>
      <sheetName val="T2.07"/>
      <sheetName val="T2.08"/>
      <sheetName val="T2.09"/>
      <sheetName val="T2.10-1991"/>
      <sheetName val="T2.11-2001"/>
      <sheetName val="T2.12 -1991"/>
      <sheetName val="ContT2.12 -1991(2)"/>
      <sheetName val="ContT2.12 -1991(3)"/>
      <sheetName val="T2.13 - 2001 "/>
      <sheetName val="ContT2.13 -2001(2)"/>
      <sheetName val="ContT2.13 - 2001(3)"/>
      <sheetName val="T2.14-1991"/>
      <sheetName val="T2.15-2001"/>
      <sheetName val="T2.16"/>
      <sheetName val="T2.17 - 1991"/>
      <sheetName val="T2.18 - 2001"/>
      <sheetName val="T2.19 - 1991"/>
      <sheetName val="T2.20 - 2001"/>
      <sheetName val="T2.21 - 1991"/>
      <sheetName val="T2.22 - 2001"/>
      <sheetName val="T2.23 - 1991 "/>
      <sheetName val="T2.24 - 2001"/>
      <sheetName val="T2.25"/>
      <sheetName val="T2.26-1991"/>
      <sheetName val="T2.27-2001"/>
      <sheetName val="T2.28-1991"/>
      <sheetName val="T2.29-2001"/>
      <sheetName val="T2.30-1991"/>
      <sheetName val="T.31-2001"/>
      <sheetName val="T2.32-1991"/>
      <sheetName val="T2.33-2001"/>
      <sheetName val="T2.34-1991"/>
      <sheetName val="T2.35-2001"/>
      <sheetName val="T2.36"/>
      <sheetName val="T2.37-1991"/>
      <sheetName val="T2.38-2001"/>
      <sheetName val="T2.39-1991"/>
      <sheetName val="T2.40-2001"/>
      <sheetName val="T2.41-1991"/>
      <sheetName val="T2.42-2001"/>
      <sheetName val="T2.43-1991"/>
      <sheetName val="T2.44-2001 "/>
      <sheetName val="T2.45-1991"/>
      <sheetName val="T2.46-2001"/>
      <sheetName val="T2.47-1991"/>
      <sheetName val="T2.48-2001"/>
      <sheetName val="T2.49"/>
      <sheetName val="T2.50"/>
      <sheetName val="T2.51"/>
      <sheetName val="T2.52"/>
      <sheetName val="T2.53-1991"/>
      <sheetName val="T2.54-2001"/>
      <sheetName val="T2.55"/>
      <sheetName val="T2.56-1991 "/>
      <sheetName val="T2.57-2001"/>
      <sheetName val="T2.58-1991"/>
      <sheetName val="T2.59-2001"/>
      <sheetName val="T2.60-1991"/>
      <sheetName val="T2.61-2001"/>
      <sheetName val="T2.62 -1991"/>
      <sheetName val="T2.63-2001"/>
      <sheetName val="T2.64-1991"/>
      <sheetName val="T2.65-2001"/>
      <sheetName val="T2.66"/>
      <sheetName val="T2.67"/>
      <sheetName val="T2.68"/>
      <sheetName val="T2.69"/>
      <sheetName val="T2.70"/>
      <sheetName val="T2.71"/>
      <sheetName val="T2.72"/>
      <sheetName val="T2.73"/>
      <sheetName val="T2.74"/>
      <sheetName val="T2.75"/>
      <sheetName val="T2.76"/>
      <sheetName val="T2.77"/>
      <sheetName val="T2.78"/>
      <sheetName val="T2.79"/>
      <sheetName val="T2.80"/>
      <sheetName val="T2.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3.40"/>
      <sheetName val="T3.41"/>
      <sheetName val="T3.42"/>
      <sheetName val="T3.43"/>
      <sheetName val="T3.44"/>
      <sheetName val="T3.45"/>
      <sheetName val="T3.46"/>
      <sheetName val="T3.47"/>
      <sheetName val="T3.48"/>
      <sheetName val="T3.49"/>
      <sheetName val="T3.50"/>
      <sheetName val="T3.51"/>
      <sheetName val="T3.52"/>
      <sheetName val="T3.53"/>
      <sheetName val="T3.54"/>
      <sheetName val="T3.55"/>
      <sheetName val="T3.56"/>
      <sheetName val="T3.57"/>
      <sheetName val="T3.58"/>
      <sheetName val="T3_56"/>
      <sheetName val="T9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3.01 (2)"/>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3.01 (2)"/>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30"/>
  <sheetViews>
    <sheetView showGridLines="0" rightToLeft="1" view="pageBreakPreview" zoomScaleNormal="100" zoomScaleSheetLayoutView="100" workbookViewId="0">
      <selection activeCell="N23" sqref="N23"/>
    </sheetView>
  </sheetViews>
  <sheetFormatPr defaultColWidth="9.140625" defaultRowHeight="12.75"/>
  <cols>
    <col min="1" max="11" width="5.7109375" style="42" customWidth="1"/>
    <col min="12" max="13" width="4.7109375" style="42" customWidth="1"/>
    <col min="14" max="33" width="5.7109375" style="42" customWidth="1"/>
    <col min="34" max="16384" width="9.140625" style="42"/>
  </cols>
  <sheetData>
    <row r="1" spans="1:25">
      <c r="A1" s="41"/>
      <c r="B1" s="41"/>
      <c r="C1" s="41"/>
      <c r="D1" s="41"/>
      <c r="E1" s="41"/>
      <c r="F1" s="41"/>
      <c r="G1" s="41"/>
      <c r="H1" s="41"/>
      <c r="I1" s="41"/>
      <c r="J1" s="41"/>
      <c r="K1" s="41"/>
      <c r="L1" s="41"/>
      <c r="M1" s="41"/>
      <c r="N1" s="41"/>
      <c r="O1" s="41"/>
      <c r="P1" s="41"/>
      <c r="Q1" s="41"/>
      <c r="R1" s="41"/>
      <c r="S1" s="41"/>
      <c r="T1" s="41"/>
      <c r="U1" s="41"/>
      <c r="V1" s="41"/>
      <c r="W1" s="41"/>
      <c r="X1" s="41"/>
      <c r="Y1" s="41"/>
    </row>
    <row r="2" spans="1:25">
      <c r="A2" s="41"/>
      <c r="B2" s="41"/>
      <c r="C2" s="41"/>
      <c r="D2" s="41"/>
      <c r="E2" s="41"/>
      <c r="F2" s="41"/>
      <c r="G2" s="41"/>
      <c r="H2" s="41"/>
      <c r="I2" s="41"/>
      <c r="J2" s="41"/>
      <c r="K2" s="41"/>
      <c r="L2" s="41"/>
      <c r="M2" s="41"/>
      <c r="N2" s="41"/>
      <c r="O2" s="41"/>
      <c r="P2" s="41"/>
      <c r="Q2" s="41"/>
      <c r="R2" s="41"/>
      <c r="S2" s="41"/>
      <c r="T2" s="41"/>
      <c r="U2" s="41"/>
      <c r="V2" s="41"/>
      <c r="W2" s="41"/>
      <c r="X2" s="41"/>
      <c r="Y2" s="41"/>
    </row>
    <row r="3" spans="1:25">
      <c r="A3" s="41"/>
      <c r="B3" s="41"/>
      <c r="C3" s="41"/>
      <c r="D3" s="41"/>
      <c r="E3" s="41"/>
      <c r="F3" s="41"/>
      <c r="G3" s="41"/>
      <c r="H3" s="41"/>
      <c r="I3" s="41"/>
      <c r="J3" s="41"/>
      <c r="K3" s="41"/>
      <c r="L3" s="41"/>
      <c r="M3" s="41"/>
      <c r="N3" s="41"/>
      <c r="O3" s="41"/>
      <c r="P3" s="41"/>
      <c r="Q3" s="41"/>
      <c r="R3" s="41"/>
      <c r="S3" s="41"/>
      <c r="T3" s="41"/>
      <c r="U3" s="41"/>
      <c r="V3" s="41"/>
      <c r="W3" s="41"/>
      <c r="X3" s="41"/>
      <c r="Y3" s="41"/>
    </row>
    <row r="4" spans="1:25">
      <c r="A4" s="41"/>
      <c r="B4" s="41"/>
      <c r="C4" s="41"/>
      <c r="D4" s="41"/>
      <c r="E4" s="41"/>
      <c r="F4" s="41"/>
      <c r="G4" s="41"/>
      <c r="H4" s="41"/>
      <c r="I4" s="41"/>
      <c r="J4" s="41"/>
      <c r="K4" s="41"/>
      <c r="L4" s="41"/>
      <c r="M4" s="41"/>
      <c r="N4" s="41"/>
      <c r="O4" s="41"/>
      <c r="P4" s="41"/>
      <c r="Q4" s="41"/>
      <c r="R4" s="41"/>
      <c r="S4" s="41"/>
      <c r="T4" s="41"/>
      <c r="U4" s="41"/>
      <c r="V4" s="41"/>
      <c r="W4" s="41"/>
      <c r="X4" s="41"/>
      <c r="Y4" s="41"/>
    </row>
    <row r="5" spans="1:25">
      <c r="A5" s="41"/>
      <c r="B5" s="41"/>
      <c r="C5" s="41"/>
      <c r="D5" s="41"/>
      <c r="E5" s="41"/>
      <c r="F5" s="41"/>
      <c r="G5" s="41"/>
      <c r="H5" s="41"/>
      <c r="I5" s="41"/>
      <c r="J5" s="41"/>
      <c r="K5" s="41"/>
      <c r="L5" s="41"/>
      <c r="M5" s="41"/>
      <c r="N5" s="41"/>
      <c r="O5" s="41"/>
      <c r="P5" s="41"/>
      <c r="Q5" s="41"/>
      <c r="R5" s="41"/>
      <c r="S5" s="41"/>
      <c r="T5" s="41"/>
      <c r="U5" s="41"/>
      <c r="V5" s="41"/>
      <c r="W5" s="41"/>
      <c r="X5" s="41"/>
      <c r="Y5" s="41"/>
    </row>
    <row r="6" spans="1:25">
      <c r="A6" s="41"/>
      <c r="B6" s="41"/>
      <c r="C6" s="41"/>
      <c r="D6" s="41"/>
      <c r="E6" s="41"/>
      <c r="F6" s="41"/>
      <c r="G6" s="41"/>
      <c r="H6" s="41"/>
      <c r="I6" s="41"/>
      <c r="J6" s="41"/>
      <c r="K6" s="41"/>
      <c r="L6" s="41"/>
      <c r="M6" s="41"/>
      <c r="N6" s="41"/>
      <c r="O6" s="41"/>
      <c r="P6" s="41"/>
      <c r="Q6" s="41"/>
      <c r="R6" s="41"/>
      <c r="S6" s="41"/>
      <c r="T6" s="41"/>
      <c r="U6" s="41"/>
      <c r="V6" s="41"/>
      <c r="W6" s="41"/>
      <c r="X6" s="41"/>
      <c r="Y6" s="41"/>
    </row>
    <row r="7" spans="1:25">
      <c r="A7" s="41"/>
      <c r="B7" s="41"/>
      <c r="C7" s="41"/>
      <c r="D7" s="41"/>
      <c r="E7" s="41"/>
      <c r="F7" s="41"/>
      <c r="G7" s="41"/>
      <c r="H7" s="41"/>
      <c r="I7" s="41"/>
      <c r="J7" s="41"/>
      <c r="K7" s="41"/>
      <c r="L7" s="41"/>
      <c r="M7" s="41"/>
      <c r="N7" s="41"/>
      <c r="O7" s="41"/>
      <c r="P7" s="41"/>
      <c r="Q7" s="41"/>
      <c r="R7" s="41"/>
      <c r="S7" s="41"/>
      <c r="T7" s="41"/>
      <c r="U7" s="41"/>
      <c r="V7" s="41"/>
      <c r="W7" s="41"/>
      <c r="X7" s="41"/>
      <c r="Y7" s="41"/>
    </row>
    <row r="8" spans="1:25">
      <c r="A8" s="41"/>
      <c r="B8" s="41"/>
      <c r="C8" s="41"/>
      <c r="D8" s="41"/>
      <c r="E8" s="41"/>
      <c r="F8" s="41"/>
      <c r="G8" s="41"/>
      <c r="H8" s="41"/>
      <c r="I8" s="41"/>
      <c r="J8" s="41"/>
      <c r="K8" s="41"/>
      <c r="L8" s="41"/>
      <c r="M8" s="41"/>
      <c r="N8" s="41"/>
      <c r="O8" s="41"/>
      <c r="P8" s="41"/>
      <c r="Q8" s="41"/>
      <c r="R8" s="41"/>
      <c r="S8" s="41"/>
      <c r="T8" s="41"/>
      <c r="U8" s="41"/>
      <c r="V8" s="41"/>
      <c r="W8" s="41"/>
      <c r="X8" s="41"/>
      <c r="Y8" s="41"/>
    </row>
    <row r="9" spans="1:25">
      <c r="A9" s="41"/>
      <c r="B9" s="41"/>
      <c r="C9" s="41"/>
      <c r="D9" s="41"/>
      <c r="E9" s="41"/>
      <c r="F9" s="41"/>
      <c r="G9" s="41"/>
      <c r="H9" s="41"/>
      <c r="I9" s="41"/>
      <c r="J9" s="41"/>
      <c r="K9" s="41"/>
      <c r="L9" s="41"/>
      <c r="M9" s="41"/>
      <c r="N9" s="41"/>
      <c r="O9" s="41"/>
      <c r="P9" s="41"/>
      <c r="Q9" s="41"/>
      <c r="R9" s="41"/>
      <c r="S9" s="41"/>
      <c r="T9" s="41"/>
      <c r="U9" s="41"/>
      <c r="V9" s="41"/>
      <c r="W9" s="41"/>
      <c r="X9" s="41"/>
      <c r="Y9" s="41"/>
    </row>
    <row r="10" spans="1:25">
      <c r="A10" s="41"/>
      <c r="B10" s="41"/>
      <c r="C10" s="41"/>
      <c r="D10" s="41"/>
      <c r="E10" s="41"/>
      <c r="F10" s="41"/>
      <c r="G10" s="41"/>
      <c r="H10" s="41"/>
      <c r="I10" s="41"/>
      <c r="J10" s="41"/>
      <c r="K10" s="41"/>
      <c r="L10" s="41"/>
      <c r="M10" s="41"/>
      <c r="N10" s="41"/>
      <c r="O10" s="41"/>
      <c r="P10" s="41"/>
      <c r="Q10" s="41"/>
      <c r="R10" s="41"/>
      <c r="S10" s="41"/>
      <c r="T10" s="41"/>
      <c r="U10" s="41"/>
      <c r="V10" s="41"/>
      <c r="W10" s="41"/>
      <c r="X10" s="41"/>
      <c r="Y10" s="41"/>
    </row>
    <row r="11" spans="1:25">
      <c r="A11" s="41"/>
      <c r="B11" s="41"/>
      <c r="C11" s="41"/>
      <c r="D11" s="41"/>
      <c r="E11" s="41"/>
      <c r="F11" s="41"/>
      <c r="G11" s="41"/>
      <c r="H11" s="41"/>
      <c r="I11" s="41"/>
      <c r="J11" s="41"/>
      <c r="K11" s="41"/>
      <c r="L11" s="41"/>
      <c r="M11" s="41"/>
      <c r="N11" s="41"/>
      <c r="O11" s="41"/>
      <c r="P11" s="41"/>
      <c r="Q11" s="41"/>
      <c r="R11" s="41"/>
      <c r="S11" s="41"/>
      <c r="T11" s="41"/>
      <c r="U11" s="41"/>
      <c r="V11" s="41"/>
      <c r="W11" s="41"/>
      <c r="X11" s="41"/>
      <c r="Y11" s="41"/>
    </row>
    <row r="12" spans="1:25">
      <c r="A12" s="41"/>
      <c r="B12" s="41"/>
      <c r="C12" s="41"/>
      <c r="D12" s="41"/>
      <c r="E12" s="41"/>
      <c r="F12" s="41"/>
      <c r="G12" s="41"/>
      <c r="H12" s="41"/>
      <c r="I12" s="41"/>
      <c r="J12" s="41"/>
      <c r="K12" s="41"/>
      <c r="L12" s="41"/>
      <c r="M12" s="41"/>
      <c r="N12" s="41"/>
      <c r="O12" s="41"/>
      <c r="P12" s="41"/>
      <c r="Q12" s="41"/>
      <c r="R12" s="41"/>
      <c r="S12" s="41"/>
      <c r="T12" s="41"/>
      <c r="U12" s="41"/>
      <c r="V12" s="41"/>
      <c r="W12" s="41"/>
      <c r="X12" s="41"/>
      <c r="Y12" s="41"/>
    </row>
    <row r="13" spans="1:25">
      <c r="A13" s="41"/>
      <c r="B13" s="41"/>
      <c r="C13" s="41"/>
      <c r="D13" s="41"/>
      <c r="E13" s="41"/>
      <c r="F13" s="41"/>
      <c r="G13" s="41"/>
      <c r="H13" s="41"/>
      <c r="I13" s="41"/>
      <c r="J13" s="41"/>
      <c r="K13" s="41"/>
      <c r="L13" s="41"/>
      <c r="M13" s="41"/>
      <c r="N13" s="41"/>
      <c r="O13" s="41"/>
      <c r="P13" s="41"/>
      <c r="Q13" s="41"/>
      <c r="R13" s="41"/>
      <c r="S13" s="41"/>
      <c r="T13" s="41"/>
      <c r="U13" s="41"/>
      <c r="V13" s="41"/>
      <c r="W13" s="41"/>
      <c r="X13" s="41"/>
      <c r="Y13" s="41"/>
    </row>
    <row r="14" spans="1:25">
      <c r="A14" s="41"/>
      <c r="B14" s="41"/>
      <c r="C14" s="41"/>
      <c r="D14" s="41"/>
      <c r="E14" s="41"/>
      <c r="F14" s="41"/>
      <c r="G14" s="41"/>
      <c r="H14" s="41"/>
      <c r="I14" s="41"/>
      <c r="J14" s="41"/>
      <c r="K14" s="41"/>
      <c r="L14" s="41"/>
      <c r="M14" s="41"/>
      <c r="N14" s="41"/>
      <c r="O14" s="41"/>
      <c r="P14" s="41"/>
      <c r="Q14" s="41"/>
      <c r="R14" s="41"/>
      <c r="S14" s="41"/>
      <c r="T14" s="41"/>
      <c r="U14" s="41"/>
      <c r="V14" s="41"/>
      <c r="W14" s="41"/>
      <c r="X14" s="41"/>
      <c r="Y14" s="41"/>
    </row>
    <row r="15" spans="1:25">
      <c r="A15" s="41"/>
      <c r="B15" s="41"/>
      <c r="C15" s="41"/>
      <c r="D15" s="41"/>
      <c r="E15" s="41"/>
      <c r="F15" s="41"/>
      <c r="G15" s="41"/>
      <c r="H15" s="41"/>
      <c r="I15" s="41"/>
      <c r="J15" s="41"/>
      <c r="K15" s="41"/>
      <c r="L15" s="41"/>
      <c r="M15" s="41"/>
      <c r="N15" s="41"/>
      <c r="O15" s="41"/>
      <c r="P15" s="41"/>
      <c r="Q15" s="41"/>
      <c r="R15" s="41"/>
      <c r="S15" s="41"/>
      <c r="T15" s="41"/>
      <c r="U15" s="41"/>
      <c r="V15" s="41"/>
      <c r="W15" s="41"/>
      <c r="X15" s="41"/>
      <c r="Y15" s="41"/>
    </row>
    <row r="16" spans="1:25">
      <c r="A16" s="41"/>
      <c r="B16" s="41"/>
      <c r="C16" s="41"/>
      <c r="D16" s="41"/>
      <c r="E16" s="41"/>
      <c r="F16" s="41"/>
      <c r="G16" s="41"/>
      <c r="H16" s="41"/>
      <c r="I16" s="41"/>
      <c r="J16" s="41"/>
      <c r="K16" s="41"/>
      <c r="L16" s="41"/>
      <c r="M16" s="41"/>
      <c r="N16" s="41"/>
      <c r="O16" s="41"/>
      <c r="P16" s="41"/>
      <c r="Q16" s="41"/>
      <c r="R16" s="41"/>
      <c r="S16" s="41"/>
      <c r="T16" s="41"/>
      <c r="U16" s="41"/>
      <c r="V16" s="41"/>
      <c r="W16" s="41"/>
      <c r="X16" s="41"/>
      <c r="Y16" s="41"/>
    </row>
    <row r="17" spans="1:25">
      <c r="A17" s="41"/>
      <c r="B17" s="41"/>
      <c r="C17" s="41"/>
      <c r="D17" s="41"/>
      <c r="E17" s="41"/>
      <c r="F17" s="41"/>
      <c r="G17" s="41"/>
      <c r="H17" s="41"/>
      <c r="I17" s="41"/>
      <c r="J17" s="41"/>
      <c r="K17" s="41"/>
      <c r="L17" s="41"/>
      <c r="M17" s="41"/>
      <c r="N17" s="41"/>
      <c r="O17" s="41"/>
      <c r="P17" s="41"/>
      <c r="Q17" s="41"/>
      <c r="R17" s="41"/>
      <c r="S17" s="41"/>
      <c r="T17" s="41"/>
      <c r="U17" s="41"/>
      <c r="V17" s="41"/>
      <c r="W17" s="41"/>
      <c r="X17" s="41"/>
      <c r="Y17" s="41"/>
    </row>
    <row r="18" spans="1:25">
      <c r="A18" s="41"/>
      <c r="B18" s="41"/>
      <c r="C18" s="41"/>
      <c r="D18" s="41"/>
      <c r="E18" s="41"/>
      <c r="F18" s="41"/>
      <c r="G18" s="41"/>
      <c r="H18" s="41"/>
      <c r="I18" s="41"/>
      <c r="J18" s="41"/>
      <c r="K18" s="41"/>
      <c r="L18" s="41"/>
      <c r="M18" s="41"/>
      <c r="N18" s="41"/>
      <c r="O18" s="41"/>
      <c r="P18" s="41"/>
      <c r="Q18" s="41"/>
      <c r="R18" s="41"/>
      <c r="S18" s="41"/>
      <c r="T18" s="41"/>
      <c r="U18" s="41"/>
      <c r="V18" s="41"/>
      <c r="W18" s="41"/>
      <c r="X18" s="41"/>
      <c r="Y18" s="41"/>
    </row>
    <row r="19" spans="1:25">
      <c r="A19" s="41"/>
      <c r="B19" s="41"/>
      <c r="C19" s="41"/>
      <c r="D19" s="41"/>
      <c r="E19" s="41"/>
      <c r="F19" s="41"/>
      <c r="G19" s="41"/>
      <c r="H19" s="41"/>
      <c r="I19" s="41"/>
      <c r="J19" s="41"/>
      <c r="K19" s="41"/>
      <c r="L19" s="41"/>
      <c r="M19" s="41"/>
      <c r="N19" s="41"/>
      <c r="O19" s="41"/>
      <c r="P19" s="41"/>
      <c r="Q19" s="41"/>
      <c r="R19" s="41"/>
      <c r="S19" s="41"/>
      <c r="T19" s="41"/>
      <c r="U19" s="41"/>
      <c r="V19" s="41"/>
      <c r="W19" s="41"/>
      <c r="X19" s="41"/>
      <c r="Y19" s="41"/>
    </row>
    <row r="20" spans="1:25">
      <c r="A20" s="41"/>
      <c r="B20" s="41"/>
      <c r="C20" s="41"/>
      <c r="D20" s="41"/>
      <c r="E20" s="41"/>
      <c r="F20" s="41"/>
      <c r="G20" s="41"/>
      <c r="H20" s="41"/>
      <c r="I20" s="41"/>
      <c r="J20" s="41"/>
      <c r="K20" s="41"/>
      <c r="L20" s="41"/>
      <c r="M20" s="41"/>
      <c r="N20" s="41"/>
      <c r="O20" s="41"/>
      <c r="P20" s="41"/>
      <c r="Q20" s="41"/>
      <c r="R20" s="41"/>
      <c r="S20" s="41"/>
      <c r="T20" s="41"/>
      <c r="U20" s="41"/>
      <c r="V20" s="41"/>
      <c r="W20" s="41"/>
      <c r="X20" s="41"/>
      <c r="Y20" s="41"/>
    </row>
    <row r="21" spans="1:25" ht="41.25">
      <c r="A21" s="52" t="s">
        <v>80</v>
      </c>
      <c r="B21" s="43"/>
      <c r="C21" s="43"/>
      <c r="D21" s="43"/>
      <c r="E21" s="43"/>
      <c r="F21" s="43"/>
      <c r="G21" s="43"/>
      <c r="H21" s="43"/>
      <c r="I21" s="43"/>
      <c r="J21" s="43"/>
      <c r="K21" s="43"/>
      <c r="L21" s="43"/>
      <c r="M21" s="43"/>
      <c r="N21" s="43"/>
      <c r="O21" s="43"/>
      <c r="P21" s="43"/>
      <c r="Q21" s="43"/>
      <c r="R21" s="43"/>
      <c r="S21" s="43"/>
      <c r="T21" s="43"/>
      <c r="U21" s="43"/>
      <c r="V21" s="43"/>
      <c r="W21" s="43"/>
      <c r="X21" s="43"/>
      <c r="Y21" s="41"/>
    </row>
    <row r="22" spans="1:25">
      <c r="A22" s="41"/>
      <c r="B22" s="41"/>
      <c r="C22" s="41"/>
      <c r="D22" s="41"/>
      <c r="E22" s="41"/>
      <c r="F22" s="41"/>
      <c r="G22" s="41"/>
      <c r="H22" s="41"/>
      <c r="I22" s="41"/>
      <c r="J22" s="41"/>
      <c r="K22" s="41"/>
      <c r="L22" s="41"/>
      <c r="M22" s="41"/>
      <c r="N22" s="41"/>
      <c r="O22" s="41"/>
      <c r="P22" s="41"/>
      <c r="Q22" s="41"/>
      <c r="R22" s="41"/>
      <c r="S22" s="41"/>
      <c r="T22" s="41"/>
      <c r="U22" s="41"/>
      <c r="V22" s="41"/>
      <c r="W22" s="41"/>
      <c r="X22" s="41"/>
      <c r="Y22" s="41"/>
    </row>
    <row r="23" spans="1:25" ht="27.75">
      <c r="A23" s="44" t="s">
        <v>81</v>
      </c>
      <c r="B23" s="45"/>
      <c r="C23" s="45"/>
      <c r="D23" s="45"/>
      <c r="E23" s="45"/>
      <c r="F23" s="45"/>
      <c r="G23" s="45"/>
      <c r="H23" s="45"/>
      <c r="I23" s="45"/>
      <c r="J23" s="45"/>
      <c r="K23" s="45"/>
      <c r="L23" s="45"/>
      <c r="M23" s="45"/>
      <c r="N23" s="45"/>
      <c r="O23" s="45"/>
      <c r="P23" s="45"/>
      <c r="Q23" s="45"/>
      <c r="R23" s="45"/>
      <c r="S23" s="45"/>
      <c r="T23" s="45"/>
      <c r="U23" s="45"/>
      <c r="V23" s="45"/>
      <c r="W23" s="45"/>
      <c r="X23" s="45"/>
      <c r="Y23" s="41"/>
    </row>
    <row r="24" spans="1:25">
      <c r="A24" s="41"/>
      <c r="B24" s="41"/>
      <c r="C24" s="41"/>
      <c r="D24" s="41"/>
      <c r="E24" s="41"/>
      <c r="F24" s="41"/>
      <c r="G24" s="41"/>
      <c r="H24" s="41"/>
      <c r="I24" s="41"/>
      <c r="J24" s="41"/>
      <c r="K24" s="41"/>
      <c r="L24" s="41"/>
      <c r="M24" s="41"/>
      <c r="N24" s="41"/>
      <c r="O24" s="41"/>
      <c r="P24" s="41"/>
      <c r="Q24" s="41"/>
      <c r="R24" s="41"/>
      <c r="S24" s="41"/>
      <c r="T24" s="41"/>
      <c r="U24" s="41"/>
      <c r="V24" s="41"/>
      <c r="W24" s="41"/>
      <c r="X24" s="41"/>
      <c r="Y24" s="41"/>
    </row>
    <row r="25" spans="1:25" ht="27.75">
      <c r="A25" s="400" t="s">
        <v>10</v>
      </c>
      <c r="B25" s="400"/>
      <c r="C25" s="400"/>
      <c r="D25" s="400"/>
      <c r="E25" s="400"/>
      <c r="F25" s="400"/>
      <c r="G25" s="400"/>
      <c r="H25" s="400"/>
      <c r="I25" s="400"/>
      <c r="J25" s="400"/>
      <c r="K25" s="400"/>
      <c r="L25" s="400"/>
      <c r="M25" s="400"/>
      <c r="N25" s="400"/>
      <c r="O25" s="400"/>
      <c r="P25" s="400"/>
      <c r="Q25" s="46"/>
      <c r="R25" s="46"/>
      <c r="S25" s="46"/>
      <c r="T25" s="46"/>
      <c r="U25" s="46"/>
      <c r="V25" s="46"/>
      <c r="W25" s="46"/>
      <c r="X25" s="46"/>
      <c r="Y25" s="41"/>
    </row>
    <row r="26" spans="1:25">
      <c r="A26" s="41"/>
      <c r="B26" s="41"/>
      <c r="C26" s="41"/>
      <c r="D26" s="41"/>
      <c r="E26" s="41"/>
      <c r="F26" s="41"/>
      <c r="G26" s="41"/>
      <c r="H26" s="41"/>
      <c r="I26" s="41"/>
      <c r="J26" s="41"/>
      <c r="K26" s="41"/>
      <c r="L26" s="41"/>
      <c r="M26" s="41"/>
      <c r="N26" s="41"/>
      <c r="O26" s="41"/>
      <c r="P26" s="41"/>
      <c r="Q26" s="47"/>
      <c r="R26" s="47"/>
      <c r="S26" s="47"/>
      <c r="T26" s="47"/>
      <c r="U26" s="47"/>
      <c r="V26" s="47"/>
      <c r="W26" s="47"/>
      <c r="X26" s="47"/>
      <c r="Y26" s="41"/>
    </row>
    <row r="27" spans="1:25" ht="9.9499999999999993" customHeight="1">
      <c r="A27" s="48"/>
      <c r="B27" s="48"/>
      <c r="C27" s="48"/>
      <c r="D27" s="49"/>
      <c r="E27" s="49"/>
      <c r="F27" s="49"/>
      <c r="G27" s="49"/>
      <c r="H27" s="49"/>
      <c r="I27" s="49"/>
      <c r="J27" s="49"/>
      <c r="K27" s="49"/>
      <c r="L27" s="49"/>
      <c r="M27" s="49"/>
      <c r="N27" s="50"/>
      <c r="O27" s="50"/>
      <c r="P27" s="50"/>
      <c r="Q27" s="47"/>
      <c r="R27" s="47"/>
      <c r="S27" s="47"/>
      <c r="T27" s="47"/>
      <c r="U27" s="47"/>
      <c r="V27" s="47"/>
      <c r="W27" s="47"/>
      <c r="X27" s="47"/>
      <c r="Y27" s="41"/>
    </row>
    <row r="28" spans="1:25">
      <c r="A28" s="41"/>
      <c r="B28" s="41"/>
      <c r="C28" s="41"/>
      <c r="D28" s="41"/>
      <c r="E28" s="41"/>
      <c r="F28" s="41"/>
      <c r="G28" s="41"/>
      <c r="H28" s="41"/>
      <c r="I28" s="41"/>
      <c r="J28" s="41"/>
      <c r="K28" s="41"/>
      <c r="L28" s="41"/>
      <c r="M28" s="41"/>
      <c r="N28" s="41"/>
      <c r="O28" s="41"/>
      <c r="P28" s="41"/>
      <c r="Q28" s="41"/>
      <c r="R28" s="41"/>
      <c r="S28" s="41"/>
      <c r="T28" s="41"/>
      <c r="U28" s="41"/>
      <c r="V28" s="41"/>
      <c r="W28" s="41"/>
      <c r="X28" s="41"/>
      <c r="Y28" s="41"/>
    </row>
    <row r="29" spans="1:25">
      <c r="A29" s="41"/>
      <c r="B29" s="41"/>
      <c r="C29" s="41"/>
      <c r="D29" s="41"/>
      <c r="E29" s="41"/>
      <c r="F29" s="41"/>
      <c r="G29" s="41"/>
      <c r="H29" s="41"/>
      <c r="I29" s="41"/>
      <c r="J29" s="41"/>
      <c r="K29" s="41"/>
      <c r="L29" s="41"/>
      <c r="M29" s="41"/>
      <c r="N29" s="41"/>
      <c r="O29" s="41"/>
      <c r="P29" s="41"/>
      <c r="Q29" s="41"/>
      <c r="R29" s="41"/>
      <c r="S29" s="41"/>
      <c r="T29" s="41"/>
      <c r="U29" s="41"/>
      <c r="V29" s="41"/>
      <c r="W29" s="41"/>
      <c r="X29" s="41"/>
      <c r="Y29" s="41"/>
    </row>
    <row r="30" spans="1:25">
      <c r="Y30" s="41"/>
    </row>
  </sheetData>
  <mergeCells count="1">
    <mergeCell ref="A25:P2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4"/>
  <sheetViews>
    <sheetView showGridLines="0" rightToLeft="1" view="pageBreakPreview" zoomScale="96" zoomScaleNormal="90" zoomScaleSheetLayoutView="96" workbookViewId="0">
      <selection activeCell="M7" sqref="M7"/>
    </sheetView>
  </sheetViews>
  <sheetFormatPr defaultColWidth="9.140625" defaultRowHeight="12.75"/>
  <cols>
    <col min="1" max="1" width="17.7109375" style="121" customWidth="1"/>
    <col min="2" max="6" width="11.7109375" style="121" customWidth="1"/>
    <col min="7" max="7" width="19.7109375" style="121" customWidth="1"/>
    <col min="8" max="16384" width="9.140625" style="121"/>
  </cols>
  <sheetData>
    <row r="1" spans="1:11" s="115" customFormat="1" ht="36.75" customHeight="1">
      <c r="A1" s="401" t="s">
        <v>55</v>
      </c>
      <c r="B1" s="192" t="s">
        <v>239</v>
      </c>
      <c r="C1" s="193"/>
      <c r="D1" s="193"/>
      <c r="E1" s="193"/>
      <c r="F1" s="193"/>
      <c r="G1" s="408" t="s">
        <v>66</v>
      </c>
    </row>
    <row r="2" spans="1:11" s="115" customFormat="1" ht="38.1" customHeight="1">
      <c r="A2" s="402"/>
      <c r="B2" s="142" t="s">
        <v>225</v>
      </c>
      <c r="C2" s="142"/>
      <c r="D2" s="142"/>
      <c r="E2" s="142"/>
      <c r="F2" s="142"/>
      <c r="G2" s="409"/>
    </row>
    <row r="3" spans="1:11" s="120" customFormat="1" ht="13.5" customHeight="1">
      <c r="A3" s="116"/>
      <c r="B3" s="185"/>
      <c r="C3" s="185"/>
      <c r="D3" s="185"/>
      <c r="E3" s="117"/>
      <c r="F3" s="118"/>
      <c r="G3" s="119"/>
    </row>
    <row r="4" spans="1:11" ht="24" customHeight="1">
      <c r="A4" s="410" t="s">
        <v>22</v>
      </c>
      <c r="B4" s="194" t="s">
        <v>16</v>
      </c>
      <c r="C4" s="171"/>
      <c r="D4" s="171"/>
      <c r="E4" s="160"/>
      <c r="F4" s="195" t="s">
        <v>39</v>
      </c>
      <c r="G4" s="412" t="s">
        <v>25</v>
      </c>
      <c r="I4" s="115"/>
      <c r="J4" s="115"/>
      <c r="K4" s="115"/>
    </row>
    <row r="5" spans="1:11" ht="24" customHeight="1">
      <c r="A5" s="411"/>
      <c r="B5" s="145" t="s">
        <v>14</v>
      </c>
      <c r="C5" s="145" t="s">
        <v>13</v>
      </c>
      <c r="D5" s="145" t="s">
        <v>12</v>
      </c>
      <c r="E5" s="145" t="s">
        <v>11</v>
      </c>
      <c r="F5" s="145" t="s">
        <v>10</v>
      </c>
      <c r="G5" s="413"/>
      <c r="I5" s="120"/>
      <c r="J5" s="120"/>
      <c r="K5" s="120"/>
    </row>
    <row r="6" spans="1:11" s="124" customFormat="1" ht="18" customHeight="1">
      <c r="A6" s="200" t="s">
        <v>105</v>
      </c>
      <c r="B6" s="123">
        <f>SUM(B7:B8)</f>
        <v>42717</v>
      </c>
      <c r="C6" s="123">
        <f t="shared" ref="C6:F6" si="0">SUM(C7:C8)</f>
        <v>44940</v>
      </c>
      <c r="D6" s="123">
        <f t="shared" si="0"/>
        <v>47193</v>
      </c>
      <c r="E6" s="123">
        <f t="shared" si="0"/>
        <v>48541</v>
      </c>
      <c r="F6" s="123">
        <f t="shared" si="0"/>
        <v>51248</v>
      </c>
      <c r="G6" s="196" t="s">
        <v>286</v>
      </c>
      <c r="I6" s="115"/>
      <c r="J6" s="115"/>
      <c r="K6" s="115"/>
    </row>
    <row r="7" spans="1:11" s="128" customFormat="1" ht="18" customHeight="1">
      <c r="A7" s="201" t="s">
        <v>26</v>
      </c>
      <c r="B7" s="186">
        <v>17374</v>
      </c>
      <c r="C7" s="126">
        <v>18531</v>
      </c>
      <c r="D7" s="126">
        <v>19341</v>
      </c>
      <c r="E7" s="127">
        <v>19931</v>
      </c>
      <c r="F7" s="126">
        <v>21168</v>
      </c>
      <c r="G7" s="197" t="s">
        <v>27</v>
      </c>
      <c r="I7" s="120"/>
      <c r="J7" s="120"/>
      <c r="K7" s="120"/>
    </row>
    <row r="8" spans="1:11" s="128" customFormat="1" ht="18" customHeight="1">
      <c r="A8" s="201" t="s">
        <v>28</v>
      </c>
      <c r="B8" s="126">
        <v>25343</v>
      </c>
      <c r="C8" s="126">
        <v>26409</v>
      </c>
      <c r="D8" s="126">
        <v>27852</v>
      </c>
      <c r="E8" s="126">
        <v>28610</v>
      </c>
      <c r="F8" s="126">
        <v>30080</v>
      </c>
      <c r="G8" s="197" t="s">
        <v>29</v>
      </c>
      <c r="I8" s="115"/>
      <c r="J8" s="115"/>
      <c r="K8" s="115"/>
    </row>
    <row r="9" spans="1:11" s="124" customFormat="1" ht="18" customHeight="1">
      <c r="A9" s="202" t="s">
        <v>106</v>
      </c>
      <c r="B9" s="187">
        <v>48.05</v>
      </c>
      <c r="C9" s="187">
        <v>50.94</v>
      </c>
      <c r="D9" s="187">
        <v>52.38</v>
      </c>
      <c r="E9" s="187">
        <v>57.03</v>
      </c>
      <c r="F9" s="187">
        <v>59.28</v>
      </c>
      <c r="G9" s="198" t="s">
        <v>107</v>
      </c>
      <c r="I9" s="120"/>
      <c r="J9" s="120"/>
      <c r="K9" s="120"/>
    </row>
    <row r="10" spans="1:11" s="128" customFormat="1" ht="18" customHeight="1">
      <c r="A10" s="201" t="s">
        <v>26</v>
      </c>
      <c r="B10" s="188">
        <v>34.200000000000003</v>
      </c>
      <c r="C10" s="188">
        <v>36.72</v>
      </c>
      <c r="D10" s="188">
        <v>37.15</v>
      </c>
      <c r="E10" s="188">
        <v>41.96</v>
      </c>
      <c r="F10" s="189">
        <v>42.52</v>
      </c>
      <c r="G10" s="197" t="s">
        <v>27</v>
      </c>
    </row>
    <row r="11" spans="1:11" s="128" customFormat="1" ht="18" customHeight="1" thickBot="1">
      <c r="A11" s="203" t="s">
        <v>28</v>
      </c>
      <c r="B11" s="190">
        <v>66.53</v>
      </c>
      <c r="C11" s="190">
        <v>69.94</v>
      </c>
      <c r="D11" s="190">
        <v>73.239999999999995</v>
      </c>
      <c r="E11" s="190">
        <v>76.06</v>
      </c>
      <c r="F11" s="191">
        <v>82.03</v>
      </c>
      <c r="G11" s="199" t="s">
        <v>29</v>
      </c>
    </row>
    <row r="12" spans="1:11" s="149" customFormat="1" ht="18.75" customHeight="1">
      <c r="A12" s="146" t="s">
        <v>1</v>
      </c>
      <c r="E12" s="147"/>
      <c r="F12" s="147"/>
      <c r="G12" s="148" t="s">
        <v>0</v>
      </c>
    </row>
    <row r="13" spans="1:11" s="115" customFormat="1" ht="8.1" customHeight="1">
      <c r="A13" s="130"/>
      <c r="B13" s="131"/>
      <c r="C13" s="131"/>
      <c r="D13" s="131"/>
      <c r="E13" s="131"/>
      <c r="F13" s="131"/>
      <c r="G13" s="132"/>
    </row>
    <row r="14" spans="1:11" ht="15">
      <c r="A14" s="58"/>
      <c r="B14" s="58"/>
      <c r="C14" s="58"/>
      <c r="D14" s="58"/>
      <c r="E14" s="58"/>
      <c r="F14" s="58"/>
      <c r="G14" s="58"/>
    </row>
  </sheetData>
  <mergeCells count="4">
    <mergeCell ref="A1:A2"/>
    <mergeCell ref="G1:G2"/>
    <mergeCell ref="A4:A5"/>
    <mergeCell ref="G4:G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3C599"/>
  </sheetPr>
  <dimension ref="A1:Y996"/>
  <sheetViews>
    <sheetView showGridLines="0" rightToLeft="1" view="pageBreakPreview" zoomScale="90" zoomScaleNormal="100" zoomScaleSheetLayoutView="90" workbookViewId="0">
      <selection activeCell="T15" sqref="T15"/>
    </sheetView>
  </sheetViews>
  <sheetFormatPr defaultColWidth="9.140625" defaultRowHeight="12.75"/>
  <cols>
    <col min="1" max="25" width="5.7109375" style="121" customWidth="1"/>
    <col min="26" max="16384" width="9.140625" style="121"/>
  </cols>
  <sheetData>
    <row r="1" spans="1:24" ht="12.75" customHeight="1">
      <c r="A1" s="135" t="s">
        <v>184</v>
      </c>
      <c r="B1" s="135"/>
      <c r="C1" s="135"/>
      <c r="D1" s="135"/>
      <c r="E1" s="135"/>
      <c r="F1" s="135"/>
      <c r="G1" s="135"/>
      <c r="H1" s="135"/>
      <c r="I1" s="135"/>
      <c r="J1" s="135"/>
      <c r="K1" s="135"/>
      <c r="L1" s="135"/>
      <c r="M1" s="135"/>
      <c r="N1" s="135"/>
      <c r="O1" s="135"/>
      <c r="P1" s="135"/>
      <c r="Q1" s="135"/>
    </row>
    <row r="2" spans="1:24" ht="23.25" customHeight="1">
      <c r="A2" s="138" t="s">
        <v>240</v>
      </c>
      <c r="B2" s="138"/>
      <c r="C2" s="138"/>
      <c r="D2" s="138"/>
      <c r="E2" s="138"/>
      <c r="F2" s="138"/>
      <c r="G2" s="138"/>
      <c r="H2" s="138"/>
      <c r="I2" s="138"/>
      <c r="J2" s="138"/>
      <c r="K2" s="138"/>
      <c r="L2" s="138"/>
      <c r="M2" s="138"/>
      <c r="N2" s="138"/>
      <c r="O2" s="138"/>
      <c r="P2" s="138"/>
      <c r="Q2" s="138"/>
    </row>
    <row r="3" spans="1:24" ht="15.75">
      <c r="A3" s="136" t="s">
        <v>231</v>
      </c>
      <c r="B3" s="138"/>
      <c r="C3" s="138"/>
      <c r="D3" s="138"/>
      <c r="E3" s="138"/>
      <c r="F3" s="138"/>
      <c r="G3" s="138"/>
      <c r="H3" s="138"/>
      <c r="I3" s="138"/>
      <c r="J3" s="138"/>
      <c r="K3" s="138"/>
      <c r="L3" s="138"/>
      <c r="M3" s="138"/>
      <c r="N3" s="138"/>
      <c r="O3" s="138"/>
      <c r="P3" s="138"/>
      <c r="Q3" s="138"/>
    </row>
    <row r="4" spans="1:24" ht="12.75" customHeight="1">
      <c r="D4" s="205"/>
      <c r="E4" s="205"/>
      <c r="F4" s="205"/>
      <c r="G4" s="205"/>
      <c r="H4" s="205"/>
    </row>
    <row r="5" spans="1:24" ht="12.75" customHeight="1">
      <c r="U5" s="204"/>
    </row>
    <row r="6" spans="1:24" ht="12.75" customHeight="1">
      <c r="U6" s="138"/>
    </row>
    <row r="11" spans="1:24">
      <c r="X11" s="62"/>
    </row>
    <row r="25" spans="1:25" ht="12.75" customHeight="1">
      <c r="A25" s="135" t="s">
        <v>185</v>
      </c>
      <c r="B25" s="208"/>
      <c r="C25" s="208"/>
      <c r="D25" s="208"/>
      <c r="E25" s="208"/>
      <c r="F25" s="208"/>
      <c r="G25" s="208"/>
      <c r="H25" s="208"/>
      <c r="I25" s="208"/>
      <c r="J25" s="208"/>
      <c r="K25" s="208"/>
      <c r="L25" s="208"/>
      <c r="M25" s="208"/>
      <c r="N25" s="208"/>
      <c r="O25" s="208"/>
      <c r="P25" s="208"/>
      <c r="Q25" s="208"/>
    </row>
    <row r="26" spans="1:25" ht="15.75">
      <c r="A26" s="138" t="s">
        <v>241</v>
      </c>
      <c r="B26" s="208"/>
      <c r="C26" s="208"/>
      <c r="D26" s="208"/>
      <c r="E26" s="208"/>
      <c r="F26" s="208"/>
      <c r="G26" s="208"/>
      <c r="H26" s="208"/>
      <c r="I26" s="208"/>
      <c r="J26" s="208"/>
      <c r="K26" s="208"/>
      <c r="L26" s="208"/>
      <c r="M26" s="208"/>
      <c r="N26" s="208"/>
      <c r="O26" s="208"/>
      <c r="P26" s="208"/>
      <c r="Q26" s="208"/>
    </row>
    <row r="27" spans="1:25" ht="15.75">
      <c r="A27" s="138" t="s">
        <v>232</v>
      </c>
      <c r="B27" s="208"/>
      <c r="C27" s="208"/>
      <c r="D27" s="208"/>
      <c r="E27" s="208"/>
      <c r="F27" s="208"/>
      <c r="G27" s="208"/>
      <c r="H27" s="208"/>
      <c r="I27" s="208"/>
      <c r="J27" s="208"/>
      <c r="K27" s="208"/>
      <c r="L27" s="208"/>
      <c r="M27" s="208"/>
      <c r="N27" s="208"/>
      <c r="O27" s="208"/>
      <c r="P27" s="208"/>
      <c r="Q27" s="208"/>
    </row>
    <row r="32" spans="1:25">
      <c r="A32" s="135"/>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row>
    <row r="33" spans="2:25">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row>
    <row r="995" spans="1:5">
      <c r="A995" s="375"/>
      <c r="B995" s="375" t="s">
        <v>13</v>
      </c>
      <c r="C995" s="375" t="s">
        <v>12</v>
      </c>
      <c r="D995" s="375" t="s">
        <v>11</v>
      </c>
      <c r="E995" s="375" t="s">
        <v>10</v>
      </c>
    </row>
    <row r="996" spans="1:5">
      <c r="A996" s="375"/>
      <c r="B996" s="375">
        <v>50.94</v>
      </c>
      <c r="C996" s="375">
        <v>52.38</v>
      </c>
      <c r="D996" s="375">
        <v>57.03</v>
      </c>
      <c r="E996" s="375">
        <v>59.28</v>
      </c>
    </row>
  </sheetData>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5"/>
  <sheetViews>
    <sheetView showGridLines="0" rightToLeft="1" view="pageBreakPreview" zoomScaleNormal="90" zoomScaleSheetLayoutView="100" workbookViewId="0">
      <selection activeCell="M7" sqref="M7"/>
    </sheetView>
  </sheetViews>
  <sheetFormatPr defaultColWidth="9.140625" defaultRowHeight="12.75"/>
  <cols>
    <col min="1" max="1" width="21.7109375" style="121" customWidth="1"/>
    <col min="2" max="4" width="17.7109375" style="121" customWidth="1"/>
    <col min="5" max="5" width="21.7109375" style="121" customWidth="1"/>
    <col min="6" max="16384" width="9.140625" style="121"/>
  </cols>
  <sheetData>
    <row r="1" spans="1:6" s="115" customFormat="1" ht="36.75" customHeight="1">
      <c r="A1" s="401" t="s">
        <v>58</v>
      </c>
      <c r="B1" s="192" t="s">
        <v>242</v>
      </c>
      <c r="C1" s="193"/>
      <c r="D1" s="193"/>
      <c r="E1" s="408" t="s">
        <v>31</v>
      </c>
      <c r="F1" s="209"/>
    </row>
    <row r="2" spans="1:6" s="115" customFormat="1" ht="38.1" customHeight="1">
      <c r="A2" s="402"/>
      <c r="B2" s="142" t="s">
        <v>109</v>
      </c>
      <c r="C2" s="142"/>
      <c r="D2" s="142"/>
      <c r="E2" s="409"/>
      <c r="F2" s="209"/>
    </row>
    <row r="3" spans="1:6" s="120" customFormat="1" ht="13.5" customHeight="1" thickBot="1">
      <c r="A3" s="116"/>
      <c r="B3" s="185"/>
      <c r="C3" s="117"/>
      <c r="D3" s="118"/>
      <c r="E3" s="119"/>
      <c r="F3" s="210"/>
    </row>
    <row r="4" spans="1:6" ht="24" customHeight="1">
      <c r="A4" s="415" t="s">
        <v>226</v>
      </c>
      <c r="B4" s="194" t="s">
        <v>16</v>
      </c>
      <c r="C4" s="160"/>
      <c r="D4" s="195" t="s">
        <v>39</v>
      </c>
      <c r="E4" s="417" t="s">
        <v>211</v>
      </c>
    </row>
    <row r="5" spans="1:6" ht="24" customHeight="1" thickBot="1">
      <c r="A5" s="416"/>
      <c r="B5" s="215" t="s">
        <v>12</v>
      </c>
      <c r="C5" s="216" t="s">
        <v>11</v>
      </c>
      <c r="D5" s="217" t="s">
        <v>10</v>
      </c>
      <c r="E5" s="418"/>
    </row>
    <row r="6" spans="1:6" s="124" customFormat="1" ht="18" customHeight="1">
      <c r="A6" s="218" t="s">
        <v>108</v>
      </c>
      <c r="B6" s="123">
        <f>SUM(B7:B8)</f>
        <v>71470</v>
      </c>
      <c r="C6" s="123">
        <f t="shared" ref="C6:D6" si="0">SUM(C7:C8)</f>
        <v>48541</v>
      </c>
      <c r="D6" s="123">
        <f t="shared" si="0"/>
        <v>51245</v>
      </c>
      <c r="E6" s="223" t="s">
        <v>30</v>
      </c>
    </row>
    <row r="7" spans="1:6" s="128" customFormat="1" ht="18" customHeight="1">
      <c r="A7" s="201" t="s">
        <v>26</v>
      </c>
      <c r="B7" s="126">
        <v>35589</v>
      </c>
      <c r="C7" s="127">
        <v>19931</v>
      </c>
      <c r="D7" s="126">
        <v>21168</v>
      </c>
      <c r="E7" s="224" t="s">
        <v>27</v>
      </c>
    </row>
    <row r="8" spans="1:6" s="128" customFormat="1" ht="18" customHeight="1">
      <c r="A8" s="201" t="s">
        <v>28</v>
      </c>
      <c r="B8" s="126">
        <v>35881</v>
      </c>
      <c r="C8" s="126">
        <v>28610</v>
      </c>
      <c r="D8" s="126">
        <v>30077</v>
      </c>
      <c r="E8" s="224" t="s">
        <v>29</v>
      </c>
    </row>
    <row r="9" spans="1:6" s="124" customFormat="1" ht="18" customHeight="1">
      <c r="A9" s="202" t="s">
        <v>110</v>
      </c>
      <c r="B9" s="211">
        <f>SUM(B10:B11)</f>
        <v>35227</v>
      </c>
      <c r="C9" s="211">
        <f>SUM(C10:C11)</f>
        <v>45032</v>
      </c>
      <c r="D9" s="211">
        <f>SUM(D10:D11)</f>
        <v>48016</v>
      </c>
      <c r="E9" s="225" t="s">
        <v>287</v>
      </c>
    </row>
    <row r="10" spans="1:6" s="128" customFormat="1" ht="18" customHeight="1">
      <c r="A10" s="201" t="s">
        <v>26</v>
      </c>
      <c r="B10" s="126">
        <v>17308</v>
      </c>
      <c r="C10" s="127">
        <v>18116</v>
      </c>
      <c r="D10" s="126">
        <v>19505</v>
      </c>
      <c r="E10" s="224" t="s">
        <v>27</v>
      </c>
    </row>
    <row r="11" spans="1:6" s="128" customFormat="1" ht="18" customHeight="1">
      <c r="A11" s="201" t="s">
        <v>28</v>
      </c>
      <c r="B11" s="126">
        <v>17919</v>
      </c>
      <c r="C11" s="126">
        <v>26916</v>
      </c>
      <c r="D11" s="126">
        <v>28511</v>
      </c>
      <c r="E11" s="224" t="s">
        <v>29</v>
      </c>
    </row>
    <row r="12" spans="1:6" s="124" customFormat="1" ht="18" customHeight="1">
      <c r="A12" s="219" t="s">
        <v>111</v>
      </c>
      <c r="B12" s="211">
        <v>6</v>
      </c>
      <c r="C12" s="211">
        <f>SUM(C13:C14)</f>
        <v>42349</v>
      </c>
      <c r="D12" s="211">
        <f>SUM(D13:D14)</f>
        <v>45272</v>
      </c>
      <c r="E12" s="226" t="s">
        <v>112</v>
      </c>
    </row>
    <row r="13" spans="1:6" s="128" customFormat="1" ht="18" customHeight="1">
      <c r="A13" s="220" t="s">
        <v>26</v>
      </c>
      <c r="B13" s="126">
        <v>16248</v>
      </c>
      <c r="C13" s="127">
        <v>17175</v>
      </c>
      <c r="D13" s="126">
        <v>18570</v>
      </c>
      <c r="E13" s="227" t="s">
        <v>27</v>
      </c>
    </row>
    <row r="14" spans="1:6" s="128" customFormat="1" ht="18" customHeight="1">
      <c r="A14" s="221" t="s">
        <v>28</v>
      </c>
      <c r="B14" s="126">
        <v>16148</v>
      </c>
      <c r="C14" s="126">
        <v>25174</v>
      </c>
      <c r="D14" s="126">
        <v>26702</v>
      </c>
      <c r="E14" s="228" t="s">
        <v>29</v>
      </c>
    </row>
    <row r="15" spans="1:6" s="124" customFormat="1" ht="18" customHeight="1">
      <c r="A15" s="222" t="s">
        <v>113</v>
      </c>
      <c r="B15" s="211">
        <f>SUM(B16:B17)</f>
        <v>20</v>
      </c>
      <c r="C15" s="211">
        <f>SUM(C16:C17)</f>
        <v>22</v>
      </c>
      <c r="D15" s="211">
        <f>SUM(D16:D17)</f>
        <v>13</v>
      </c>
      <c r="E15" s="229" t="s">
        <v>114</v>
      </c>
    </row>
    <row r="16" spans="1:6" s="128" customFormat="1" ht="18" customHeight="1">
      <c r="A16" s="221" t="s">
        <v>26</v>
      </c>
      <c r="B16" s="126">
        <v>6</v>
      </c>
      <c r="C16" s="127">
        <v>6</v>
      </c>
      <c r="D16" s="126">
        <v>3</v>
      </c>
      <c r="E16" s="228" t="s">
        <v>27</v>
      </c>
    </row>
    <row r="17" spans="1:5" s="128" customFormat="1" ht="18" customHeight="1">
      <c r="A17" s="221" t="s">
        <v>28</v>
      </c>
      <c r="B17" s="126">
        <v>14</v>
      </c>
      <c r="C17" s="126">
        <v>16</v>
      </c>
      <c r="D17" s="126">
        <v>10</v>
      </c>
      <c r="E17" s="228" t="s">
        <v>29</v>
      </c>
    </row>
    <row r="18" spans="1:5" s="124" customFormat="1" ht="18" customHeight="1">
      <c r="A18" s="222" t="s">
        <v>115</v>
      </c>
      <c r="B18" s="211">
        <f>SUM(B19:B20)</f>
        <v>1898</v>
      </c>
      <c r="C18" s="211">
        <f>SUM(C19:C20)</f>
        <v>1710</v>
      </c>
      <c r="D18" s="211">
        <f>SUM(D19:D20)</f>
        <v>1714</v>
      </c>
      <c r="E18" s="229" t="s">
        <v>116</v>
      </c>
    </row>
    <row r="19" spans="1:5" s="128" customFormat="1" ht="18" customHeight="1">
      <c r="A19" s="221" t="s">
        <v>26</v>
      </c>
      <c r="B19" s="126">
        <v>803</v>
      </c>
      <c r="C19" s="127">
        <v>671</v>
      </c>
      <c r="D19" s="126">
        <v>639</v>
      </c>
      <c r="E19" s="228" t="s">
        <v>27</v>
      </c>
    </row>
    <row r="20" spans="1:5" s="128" customFormat="1" ht="18" customHeight="1">
      <c r="A20" s="221" t="s">
        <v>28</v>
      </c>
      <c r="B20" s="126">
        <v>1095</v>
      </c>
      <c r="C20" s="126">
        <v>1039</v>
      </c>
      <c r="D20" s="126">
        <v>1075</v>
      </c>
      <c r="E20" s="228" t="s">
        <v>29</v>
      </c>
    </row>
    <row r="21" spans="1:5" s="124" customFormat="1" ht="18" customHeight="1">
      <c r="A21" s="222" t="s">
        <v>117</v>
      </c>
      <c r="B21" s="211">
        <f>SUM(B22:B23)</f>
        <v>100</v>
      </c>
      <c r="C21" s="211">
        <f>SUM(C22:C23)</f>
        <v>125</v>
      </c>
      <c r="D21" s="211">
        <f>SUM(D22:D23)</f>
        <v>136</v>
      </c>
      <c r="E21" s="229" t="s">
        <v>118</v>
      </c>
    </row>
    <row r="22" spans="1:5" s="128" customFormat="1" ht="18" customHeight="1">
      <c r="A22" s="221" t="s">
        <v>26</v>
      </c>
      <c r="B22" s="126">
        <v>16</v>
      </c>
      <c r="C22" s="127">
        <v>16</v>
      </c>
      <c r="D22" s="126">
        <v>14</v>
      </c>
      <c r="E22" s="228" t="s">
        <v>27</v>
      </c>
    </row>
    <row r="23" spans="1:5" s="128" customFormat="1" ht="18" customHeight="1">
      <c r="A23" s="221" t="s">
        <v>28</v>
      </c>
      <c r="B23" s="126">
        <v>84</v>
      </c>
      <c r="C23" s="126">
        <v>109</v>
      </c>
      <c r="D23" s="126">
        <v>122</v>
      </c>
      <c r="E23" s="228" t="s">
        <v>29</v>
      </c>
    </row>
    <row r="24" spans="1:5" s="124" customFormat="1" ht="18" customHeight="1">
      <c r="A24" s="222" t="s">
        <v>119</v>
      </c>
      <c r="B24" s="211">
        <f>SUM(B25:B26)</f>
        <v>35</v>
      </c>
      <c r="C24" s="211">
        <f>SUM(C25:C26)</f>
        <v>12</v>
      </c>
      <c r="D24" s="211">
        <f>SUM(D25:D26)</f>
        <v>10</v>
      </c>
      <c r="E24" s="229" t="s">
        <v>120</v>
      </c>
    </row>
    <row r="25" spans="1:5" s="128" customFormat="1" ht="18" customHeight="1">
      <c r="A25" s="221" t="s">
        <v>26</v>
      </c>
      <c r="B25" s="126">
        <v>3</v>
      </c>
      <c r="C25" s="127">
        <v>3</v>
      </c>
      <c r="D25" s="126">
        <v>4</v>
      </c>
      <c r="E25" s="228" t="s">
        <v>27</v>
      </c>
    </row>
    <row r="26" spans="1:5" s="128" customFormat="1" ht="18" customHeight="1">
      <c r="A26" s="221" t="s">
        <v>28</v>
      </c>
      <c r="B26" s="126">
        <v>32</v>
      </c>
      <c r="C26" s="126">
        <v>9</v>
      </c>
      <c r="D26" s="126">
        <v>6</v>
      </c>
      <c r="E26" s="228" t="s">
        <v>29</v>
      </c>
    </row>
    <row r="27" spans="1:5" s="124" customFormat="1" ht="18" customHeight="1">
      <c r="A27" s="222" t="s">
        <v>121</v>
      </c>
      <c r="B27" s="211">
        <f>SUM(B28:B29)</f>
        <v>778</v>
      </c>
      <c r="C27" s="211">
        <f>SUM(C28:C29)</f>
        <v>814</v>
      </c>
      <c r="D27" s="211">
        <f>SUM(D28:D29)</f>
        <v>871</v>
      </c>
      <c r="E27" s="229" t="s">
        <v>122</v>
      </c>
    </row>
    <row r="28" spans="1:5" s="128" customFormat="1" ht="18" customHeight="1">
      <c r="A28" s="221" t="s">
        <v>26</v>
      </c>
      <c r="B28" s="126">
        <v>232</v>
      </c>
      <c r="C28" s="127">
        <v>245</v>
      </c>
      <c r="D28" s="126">
        <v>275</v>
      </c>
      <c r="E28" s="228" t="s">
        <v>27</v>
      </c>
    </row>
    <row r="29" spans="1:5" s="128" customFormat="1" ht="18" customHeight="1">
      <c r="A29" s="221" t="s">
        <v>28</v>
      </c>
      <c r="B29" s="126">
        <v>546</v>
      </c>
      <c r="C29" s="126">
        <v>569</v>
      </c>
      <c r="D29" s="126">
        <v>596</v>
      </c>
      <c r="E29" s="228" t="s">
        <v>29</v>
      </c>
    </row>
    <row r="30" spans="1:5" s="124" customFormat="1" ht="18" customHeight="1">
      <c r="A30" s="202" t="s">
        <v>123</v>
      </c>
      <c r="B30" s="211">
        <f>SUM(B31:B32)</f>
        <v>3847</v>
      </c>
      <c r="C30" s="211">
        <f>SUM(C31:C32)</f>
        <v>3509</v>
      </c>
      <c r="D30" s="211">
        <f>SUM(D31:D32)</f>
        <v>3229</v>
      </c>
      <c r="E30" s="230" t="s">
        <v>288</v>
      </c>
    </row>
    <row r="31" spans="1:5" s="128" customFormat="1" ht="18" customHeight="1">
      <c r="A31" s="201" t="s">
        <v>26</v>
      </c>
      <c r="B31" s="126">
        <v>2033</v>
      </c>
      <c r="C31" s="127">
        <v>1815</v>
      </c>
      <c r="D31" s="126">
        <v>1663</v>
      </c>
      <c r="E31" s="224" t="s">
        <v>27</v>
      </c>
    </row>
    <row r="32" spans="1:5" s="128" customFormat="1" ht="18" customHeight="1" thickBot="1">
      <c r="A32" s="203" t="s">
        <v>28</v>
      </c>
      <c r="B32" s="129">
        <v>1814</v>
      </c>
      <c r="C32" s="129">
        <v>1694</v>
      </c>
      <c r="D32" s="129">
        <v>1566</v>
      </c>
      <c r="E32" s="231" t="s">
        <v>29</v>
      </c>
    </row>
    <row r="33" spans="1:6" ht="18.75" customHeight="1">
      <c r="A33" s="212" t="s">
        <v>1</v>
      </c>
      <c r="C33" s="213"/>
      <c r="D33" s="213"/>
      <c r="E33" s="214" t="s">
        <v>0</v>
      </c>
    </row>
    <row r="34" spans="1:6" s="115" customFormat="1" ht="8.1" customHeight="1">
      <c r="A34" s="130"/>
      <c r="B34" s="131"/>
      <c r="C34" s="131"/>
      <c r="D34" s="131"/>
      <c r="E34" s="132"/>
      <c r="F34" s="209"/>
    </row>
    <row r="35" spans="1:6" ht="15">
      <c r="A35" s="58"/>
      <c r="B35" s="58"/>
      <c r="C35" s="58"/>
      <c r="D35" s="58"/>
      <c r="E35" s="58"/>
    </row>
  </sheetData>
  <mergeCells count="4">
    <mergeCell ref="A1:A2"/>
    <mergeCell ref="E1:E2"/>
    <mergeCell ref="A4:A5"/>
    <mergeCell ref="E4:E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5"/>
  <sheetViews>
    <sheetView showGridLines="0" rightToLeft="1" view="pageBreakPreview" zoomScale="98" zoomScaleNormal="90" zoomScaleSheetLayoutView="98" workbookViewId="0">
      <selection activeCell="M7" sqref="M7"/>
    </sheetView>
  </sheetViews>
  <sheetFormatPr defaultColWidth="9.140625" defaultRowHeight="12.75"/>
  <cols>
    <col min="1" max="1" width="19.7109375" style="121" customWidth="1"/>
    <col min="2" max="4" width="19.28515625" style="121" customWidth="1"/>
    <col min="5" max="5" width="19.7109375" style="121" customWidth="1"/>
    <col min="6" max="16384" width="9.140625" style="121"/>
  </cols>
  <sheetData>
    <row r="1" spans="1:6" s="115" customFormat="1" ht="31.5">
      <c r="A1" s="401" t="s">
        <v>177</v>
      </c>
      <c r="B1" s="192" t="s">
        <v>243</v>
      </c>
      <c r="C1" s="193"/>
      <c r="D1" s="193"/>
      <c r="E1" s="408" t="s">
        <v>31</v>
      </c>
      <c r="F1" s="209"/>
    </row>
    <row r="2" spans="1:6" s="115" customFormat="1" ht="31.5">
      <c r="A2" s="402"/>
      <c r="B2" s="142" t="s">
        <v>125</v>
      </c>
      <c r="C2" s="142"/>
      <c r="D2" s="142"/>
      <c r="E2" s="409"/>
      <c r="F2" s="209"/>
    </row>
    <row r="3" spans="1:6" s="120" customFormat="1" ht="15.75" thickBot="1">
      <c r="A3" s="116"/>
      <c r="B3" s="185"/>
      <c r="C3" s="117"/>
      <c r="D3" s="118"/>
      <c r="E3" s="119"/>
      <c r="F3" s="210"/>
    </row>
    <row r="4" spans="1:6" ht="24" customHeight="1">
      <c r="A4" s="415" t="s">
        <v>54</v>
      </c>
      <c r="B4" s="240" t="s">
        <v>16</v>
      </c>
      <c r="C4" s="232"/>
      <c r="D4" s="241" t="s">
        <v>39</v>
      </c>
      <c r="E4" s="417" t="s">
        <v>211</v>
      </c>
    </row>
    <row r="5" spans="1:6" ht="24" customHeight="1" thickBot="1">
      <c r="A5" s="416"/>
      <c r="B5" s="215" t="s">
        <v>12</v>
      </c>
      <c r="C5" s="216" t="s">
        <v>11</v>
      </c>
      <c r="D5" s="217" t="s">
        <v>10</v>
      </c>
      <c r="E5" s="418"/>
    </row>
    <row r="6" spans="1:6" s="124" customFormat="1" ht="18" customHeight="1">
      <c r="A6" s="242" t="s">
        <v>124</v>
      </c>
      <c r="B6" s="233">
        <f>SUM(B7:B8)</f>
        <v>33321</v>
      </c>
      <c r="C6" s="234">
        <f>SUM(C7:C8)</f>
        <v>34265</v>
      </c>
      <c r="D6" s="234">
        <f>SUM(D7:D8)</f>
        <v>36478</v>
      </c>
      <c r="E6" s="246" t="s">
        <v>30</v>
      </c>
    </row>
    <row r="7" spans="1:6" s="128" customFormat="1" ht="18" customHeight="1">
      <c r="A7" s="243" t="s">
        <v>26</v>
      </c>
      <c r="B7" s="235">
        <v>12260</v>
      </c>
      <c r="C7" s="236">
        <f>C31+C10</f>
        <v>12696</v>
      </c>
      <c r="D7" s="236">
        <f>D31+D10</f>
        <v>13680</v>
      </c>
      <c r="E7" s="247" t="s">
        <v>27</v>
      </c>
    </row>
    <row r="8" spans="1:6" s="128" customFormat="1" ht="18" customHeight="1">
      <c r="A8" s="243" t="s">
        <v>28</v>
      </c>
      <c r="B8" s="237">
        <v>21061</v>
      </c>
      <c r="C8" s="236">
        <f>C32+C11</f>
        <v>21569</v>
      </c>
      <c r="D8" s="236">
        <f>D32+D11</f>
        <v>22798</v>
      </c>
      <c r="E8" s="247" t="s">
        <v>29</v>
      </c>
    </row>
    <row r="9" spans="1:6" s="124" customFormat="1" ht="18" customHeight="1">
      <c r="A9" s="244" t="s">
        <v>110</v>
      </c>
      <c r="B9" s="238">
        <f>SUM(B10:B11)</f>
        <v>639</v>
      </c>
      <c r="C9" s="238">
        <f>SUM(C10:C11)</f>
        <v>32238</v>
      </c>
      <c r="D9" s="238">
        <f>SUM(D10:D11)</f>
        <v>34838</v>
      </c>
      <c r="E9" s="230" t="s">
        <v>287</v>
      </c>
    </row>
    <row r="10" spans="1:6" s="128" customFormat="1" ht="18" customHeight="1">
      <c r="A10" s="243" t="s">
        <v>26</v>
      </c>
      <c r="B10" s="236">
        <v>166</v>
      </c>
      <c r="C10" s="236">
        <v>11772</v>
      </c>
      <c r="D10" s="236">
        <v>12953</v>
      </c>
      <c r="E10" s="247" t="s">
        <v>27</v>
      </c>
    </row>
    <row r="11" spans="1:6" s="128" customFormat="1" ht="18" customHeight="1">
      <c r="A11" s="243" t="s">
        <v>28</v>
      </c>
      <c r="B11" s="236">
        <v>473</v>
      </c>
      <c r="C11" s="236">
        <v>20466</v>
      </c>
      <c r="D11" s="236">
        <v>21885</v>
      </c>
      <c r="E11" s="247" t="s">
        <v>29</v>
      </c>
    </row>
    <row r="12" spans="1:6" s="124" customFormat="1" ht="18" customHeight="1">
      <c r="A12" s="219" t="s">
        <v>111</v>
      </c>
      <c r="B12" s="238">
        <f>SUM(B13:B14)</f>
        <v>28619</v>
      </c>
      <c r="C12" s="238">
        <f>SUM(C13:C14)</f>
        <v>30125</v>
      </c>
      <c r="D12" s="238">
        <f>SUM(D13:D14)</f>
        <v>32765</v>
      </c>
      <c r="E12" s="226" t="s">
        <v>112</v>
      </c>
    </row>
    <row r="13" spans="1:6" s="128" customFormat="1" ht="18" customHeight="1">
      <c r="A13" s="220" t="s">
        <v>26</v>
      </c>
      <c r="B13" s="236">
        <v>10250</v>
      </c>
      <c r="C13" s="236">
        <v>11052</v>
      </c>
      <c r="D13" s="236">
        <v>12284</v>
      </c>
      <c r="E13" s="227" t="s">
        <v>27</v>
      </c>
    </row>
    <row r="14" spans="1:6" s="128" customFormat="1" ht="18" customHeight="1">
      <c r="A14" s="221" t="s">
        <v>28</v>
      </c>
      <c r="B14" s="236">
        <v>18369</v>
      </c>
      <c r="C14" s="236">
        <v>19073</v>
      </c>
      <c r="D14" s="236">
        <v>20481</v>
      </c>
      <c r="E14" s="228" t="s">
        <v>29</v>
      </c>
    </row>
    <row r="15" spans="1:6" s="124" customFormat="1" ht="18" customHeight="1">
      <c r="A15" s="222" t="s">
        <v>113</v>
      </c>
      <c r="B15" s="238">
        <f>SUM(B16:B17)</f>
        <v>10</v>
      </c>
      <c r="C15" s="238">
        <f>SUM(C16:C17)</f>
        <v>13</v>
      </c>
      <c r="D15" s="238">
        <f>SUM(D16:D17)</f>
        <v>7</v>
      </c>
      <c r="E15" s="229" t="s">
        <v>114</v>
      </c>
    </row>
    <row r="16" spans="1:6" s="128" customFormat="1" ht="18" customHeight="1">
      <c r="A16" s="221" t="s">
        <v>26</v>
      </c>
      <c r="B16" s="236">
        <v>3</v>
      </c>
      <c r="C16" s="236">
        <v>4</v>
      </c>
      <c r="D16" s="236">
        <v>2</v>
      </c>
      <c r="E16" s="228" t="s">
        <v>27</v>
      </c>
    </row>
    <row r="17" spans="1:5" s="128" customFormat="1" ht="18" customHeight="1">
      <c r="A17" s="221" t="s">
        <v>28</v>
      </c>
      <c r="B17" s="236">
        <v>7</v>
      </c>
      <c r="C17" s="236">
        <v>9</v>
      </c>
      <c r="D17" s="236">
        <v>5</v>
      </c>
      <c r="E17" s="228" t="s">
        <v>29</v>
      </c>
    </row>
    <row r="18" spans="1:5" s="124" customFormat="1" ht="18" customHeight="1">
      <c r="A18" s="222" t="s">
        <v>115</v>
      </c>
      <c r="B18" s="238">
        <f>SUM(B19:B20)</f>
        <v>1577</v>
      </c>
      <c r="C18" s="238">
        <f>SUM(C19:C20)</f>
        <v>1342</v>
      </c>
      <c r="D18" s="238">
        <f>SUM(D19:D20)</f>
        <v>1272</v>
      </c>
      <c r="E18" s="229" t="s">
        <v>116</v>
      </c>
    </row>
    <row r="19" spans="1:5" s="128" customFormat="1" ht="18" customHeight="1">
      <c r="A19" s="221" t="s">
        <v>26</v>
      </c>
      <c r="B19" s="236">
        <v>679</v>
      </c>
      <c r="C19" s="236">
        <v>530</v>
      </c>
      <c r="D19" s="236">
        <v>464</v>
      </c>
      <c r="E19" s="228" t="s">
        <v>27</v>
      </c>
    </row>
    <row r="20" spans="1:5" s="128" customFormat="1" ht="18" customHeight="1">
      <c r="A20" s="221" t="s">
        <v>28</v>
      </c>
      <c r="B20" s="236">
        <v>898</v>
      </c>
      <c r="C20" s="236">
        <v>812</v>
      </c>
      <c r="D20" s="236">
        <v>808</v>
      </c>
      <c r="E20" s="228" t="s">
        <v>29</v>
      </c>
    </row>
    <row r="21" spans="1:5" s="124" customFormat="1" ht="18" customHeight="1">
      <c r="A21" s="222" t="s">
        <v>117</v>
      </c>
      <c r="B21" s="238">
        <f>SUM(B22:B23)</f>
        <v>86</v>
      </c>
      <c r="C21" s="238">
        <f>SUM(C22:C23)</f>
        <v>100</v>
      </c>
      <c r="D21" s="238">
        <f>SUM(D22:D23)</f>
        <v>108</v>
      </c>
      <c r="E21" s="229" t="s">
        <v>118</v>
      </c>
    </row>
    <row r="22" spans="1:5" s="128" customFormat="1" ht="18" customHeight="1">
      <c r="A22" s="221" t="s">
        <v>26</v>
      </c>
      <c r="B22" s="236">
        <v>14</v>
      </c>
      <c r="C22" s="236">
        <v>12</v>
      </c>
      <c r="D22" s="236">
        <v>9</v>
      </c>
      <c r="E22" s="228" t="s">
        <v>27</v>
      </c>
    </row>
    <row r="23" spans="1:5" s="128" customFormat="1" ht="18" customHeight="1">
      <c r="A23" s="221" t="s">
        <v>28</v>
      </c>
      <c r="B23" s="236">
        <v>72</v>
      </c>
      <c r="C23" s="236">
        <v>88</v>
      </c>
      <c r="D23" s="236">
        <v>99</v>
      </c>
      <c r="E23" s="228" t="s">
        <v>29</v>
      </c>
    </row>
    <row r="24" spans="1:5" s="124" customFormat="1" ht="18" customHeight="1">
      <c r="A24" s="222" t="s">
        <v>119</v>
      </c>
      <c r="B24" s="238">
        <f>SUM(B25:B26)</f>
        <v>5</v>
      </c>
      <c r="C24" s="238">
        <f>SUM(C25:C26)</f>
        <v>4</v>
      </c>
      <c r="D24" s="238">
        <f>SUM(D25:D26)</f>
        <v>5</v>
      </c>
      <c r="E24" s="229" t="s">
        <v>120</v>
      </c>
    </row>
    <row r="25" spans="1:5" s="128" customFormat="1" ht="18" customHeight="1">
      <c r="A25" s="221" t="s">
        <v>26</v>
      </c>
      <c r="B25" s="236">
        <v>1</v>
      </c>
      <c r="C25" s="236">
        <v>1</v>
      </c>
      <c r="D25" s="236">
        <v>2</v>
      </c>
      <c r="E25" s="228" t="s">
        <v>27</v>
      </c>
    </row>
    <row r="26" spans="1:5" s="128" customFormat="1" ht="18" customHeight="1">
      <c r="A26" s="221" t="s">
        <v>28</v>
      </c>
      <c r="B26" s="236">
        <v>4</v>
      </c>
      <c r="C26" s="236">
        <v>3</v>
      </c>
      <c r="D26" s="236">
        <v>3</v>
      </c>
      <c r="E26" s="228" t="s">
        <v>29</v>
      </c>
    </row>
    <row r="27" spans="1:5" s="124" customFormat="1" ht="18" customHeight="1">
      <c r="A27" s="222" t="s">
        <v>121</v>
      </c>
      <c r="B27" s="238">
        <f>SUM(B28:B29)</f>
        <v>654</v>
      </c>
      <c r="C27" s="238">
        <f>SUM(C28:C29)</f>
        <v>654</v>
      </c>
      <c r="D27" s="238">
        <f>SUM(D28:D29)</f>
        <v>681</v>
      </c>
      <c r="E27" s="229" t="s">
        <v>122</v>
      </c>
    </row>
    <row r="28" spans="1:5" s="128" customFormat="1" ht="18" customHeight="1">
      <c r="A28" s="221" t="s">
        <v>26</v>
      </c>
      <c r="B28" s="236">
        <v>173</v>
      </c>
      <c r="C28" s="236">
        <v>173</v>
      </c>
      <c r="D28" s="236">
        <v>192</v>
      </c>
      <c r="E28" s="228" t="s">
        <v>27</v>
      </c>
    </row>
    <row r="29" spans="1:5" s="128" customFormat="1" ht="18" customHeight="1">
      <c r="A29" s="221" t="s">
        <v>28</v>
      </c>
      <c r="B29" s="236">
        <v>481</v>
      </c>
      <c r="C29" s="236">
        <v>481</v>
      </c>
      <c r="D29" s="236">
        <v>489</v>
      </c>
      <c r="E29" s="228" t="s">
        <v>29</v>
      </c>
    </row>
    <row r="30" spans="1:5" s="124" customFormat="1" ht="18" customHeight="1">
      <c r="A30" s="244" t="s">
        <v>123</v>
      </c>
      <c r="B30" s="238">
        <f>SUM(B31:B32)</f>
        <v>2385</v>
      </c>
      <c r="C30" s="238">
        <f>SUM(C31:C32)</f>
        <v>2027</v>
      </c>
      <c r="D30" s="238">
        <f>SUM(D31:D32)</f>
        <v>1640</v>
      </c>
      <c r="E30" s="230" t="s">
        <v>288</v>
      </c>
    </row>
    <row r="31" spans="1:5" s="128" customFormat="1" ht="18" customHeight="1">
      <c r="A31" s="243" t="s">
        <v>26</v>
      </c>
      <c r="B31" s="236">
        <v>1147</v>
      </c>
      <c r="C31" s="236">
        <v>924</v>
      </c>
      <c r="D31" s="236">
        <v>727</v>
      </c>
      <c r="E31" s="247" t="s">
        <v>27</v>
      </c>
    </row>
    <row r="32" spans="1:5" s="128" customFormat="1" ht="18" customHeight="1" thickBot="1">
      <c r="A32" s="245" t="s">
        <v>28</v>
      </c>
      <c r="B32" s="239">
        <v>1238</v>
      </c>
      <c r="C32" s="239">
        <v>1103</v>
      </c>
      <c r="D32" s="239">
        <v>913</v>
      </c>
      <c r="E32" s="248" t="s">
        <v>29</v>
      </c>
    </row>
    <row r="33" spans="1:6" s="149" customFormat="1" ht="11.25">
      <c r="A33" s="146" t="s">
        <v>1</v>
      </c>
      <c r="C33" s="147"/>
      <c r="D33" s="147"/>
      <c r="E33" s="214" t="s">
        <v>0</v>
      </c>
    </row>
    <row r="34" spans="1:6" s="115" customFormat="1" ht="8.1" customHeight="1">
      <c r="A34" s="130"/>
      <c r="B34" s="131"/>
      <c r="C34" s="131"/>
      <c r="D34" s="131"/>
      <c r="E34" s="132"/>
      <c r="F34" s="209"/>
    </row>
    <row r="35" spans="1:6" ht="15">
      <c r="A35" s="58"/>
      <c r="B35" s="58"/>
      <c r="C35" s="58"/>
      <c r="D35" s="58"/>
      <c r="E35" s="58"/>
    </row>
  </sheetData>
  <mergeCells count="4">
    <mergeCell ref="A1:A2"/>
    <mergeCell ref="E1:E2"/>
    <mergeCell ref="A4:A5"/>
    <mergeCell ref="E4:E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3C599"/>
  </sheetPr>
  <dimension ref="A1:X1019"/>
  <sheetViews>
    <sheetView showGridLines="0" rightToLeft="1" view="pageBreakPreview" zoomScaleNormal="100" zoomScaleSheetLayoutView="100" workbookViewId="0">
      <selection activeCell="M7" sqref="M7"/>
    </sheetView>
  </sheetViews>
  <sheetFormatPr defaultColWidth="9.140625" defaultRowHeight="12.75"/>
  <cols>
    <col min="1" max="23" width="6.28515625" style="121" customWidth="1"/>
    <col min="24" max="24" width="5.7109375" style="121" customWidth="1"/>
    <col min="25" max="25" width="6.42578125" style="121" customWidth="1"/>
    <col min="26" max="16384" width="9.140625" style="121"/>
  </cols>
  <sheetData>
    <row r="1" spans="1:20">
      <c r="A1" s="135" t="s">
        <v>186</v>
      </c>
      <c r="B1" s="135"/>
      <c r="C1" s="135"/>
      <c r="D1" s="135"/>
      <c r="E1" s="135"/>
      <c r="F1" s="135"/>
      <c r="G1" s="135"/>
      <c r="H1" s="135"/>
      <c r="I1" s="135"/>
      <c r="J1" s="135"/>
      <c r="K1" s="135"/>
      <c r="L1" s="135"/>
      <c r="M1" s="135"/>
      <c r="N1" s="135"/>
      <c r="O1" s="135"/>
    </row>
    <row r="2" spans="1:20" ht="18.75">
      <c r="A2" s="138" t="s">
        <v>244</v>
      </c>
      <c r="B2" s="138"/>
      <c r="C2" s="138"/>
      <c r="D2" s="138"/>
      <c r="E2" s="138"/>
      <c r="F2" s="138"/>
      <c r="G2" s="138"/>
      <c r="H2" s="138"/>
      <c r="I2" s="138"/>
      <c r="J2" s="138"/>
      <c r="K2" s="138"/>
      <c r="L2" s="138"/>
      <c r="M2" s="138"/>
      <c r="N2" s="138"/>
      <c r="O2" s="138"/>
      <c r="Q2" s="204"/>
    </row>
    <row r="3" spans="1:20" ht="15.75">
      <c r="A3" s="136" t="s">
        <v>230</v>
      </c>
      <c r="B3" s="136"/>
      <c r="C3" s="136"/>
      <c r="D3" s="136"/>
      <c r="E3" s="136"/>
      <c r="F3" s="136"/>
      <c r="G3" s="136"/>
      <c r="H3" s="136"/>
      <c r="I3" s="136"/>
      <c r="J3" s="136"/>
      <c r="K3" s="136"/>
      <c r="L3" s="136"/>
      <c r="M3" s="136"/>
      <c r="N3" s="136"/>
      <c r="O3" s="136"/>
      <c r="Q3" s="138"/>
    </row>
    <row r="4" spans="1:20" ht="12.75" customHeight="1">
      <c r="D4" s="205"/>
      <c r="E4" s="205"/>
      <c r="F4" s="205"/>
      <c r="G4" s="205"/>
      <c r="H4" s="205"/>
    </row>
    <row r="5" spans="1:20" ht="12.75" customHeight="1"/>
    <row r="6" spans="1:20" ht="12.75" customHeight="1"/>
    <row r="8" spans="1:20">
      <c r="S8" s="62"/>
    </row>
    <row r="10" spans="1:20">
      <c r="T10" s="63"/>
    </row>
    <row r="34" spans="1:24">
      <c r="A34" s="135"/>
      <c r="B34" s="135"/>
      <c r="C34" s="135"/>
      <c r="D34" s="135"/>
      <c r="E34" s="135"/>
      <c r="F34" s="135"/>
      <c r="G34" s="135"/>
      <c r="H34" s="135"/>
      <c r="I34" s="135"/>
      <c r="J34" s="135"/>
      <c r="K34" s="135"/>
      <c r="L34" s="135"/>
      <c r="M34" s="135"/>
      <c r="N34" s="135"/>
      <c r="O34" s="135"/>
      <c r="P34" s="135"/>
      <c r="Q34" s="135"/>
      <c r="R34" s="135"/>
      <c r="S34" s="135"/>
      <c r="T34" s="135"/>
      <c r="U34" s="135"/>
      <c r="V34" s="135"/>
      <c r="W34" s="135"/>
      <c r="X34" s="135"/>
    </row>
    <row r="35" spans="1:24">
      <c r="A35" s="135"/>
      <c r="B35" s="135"/>
      <c r="C35" s="135"/>
      <c r="D35" s="135"/>
      <c r="E35" s="135"/>
      <c r="F35" s="135"/>
      <c r="G35" s="135"/>
      <c r="H35" s="135"/>
      <c r="I35" s="135"/>
      <c r="J35" s="135"/>
      <c r="K35" s="135"/>
      <c r="L35" s="135"/>
      <c r="M35" s="135"/>
      <c r="N35" s="135"/>
      <c r="O35" s="135"/>
      <c r="P35" s="135"/>
      <c r="Q35" s="135"/>
      <c r="R35" s="135"/>
      <c r="S35" s="135"/>
      <c r="T35" s="135"/>
      <c r="U35" s="135"/>
      <c r="V35" s="135"/>
      <c r="W35" s="135"/>
      <c r="X35" s="135"/>
    </row>
    <row r="36" spans="1:24">
      <c r="A36" s="135"/>
      <c r="B36" s="135"/>
      <c r="C36" s="135"/>
      <c r="D36" s="135"/>
      <c r="E36" s="135"/>
      <c r="F36" s="135"/>
      <c r="G36" s="135"/>
      <c r="H36" s="135"/>
      <c r="I36" s="135"/>
      <c r="J36" s="135"/>
      <c r="K36" s="135"/>
      <c r="L36" s="135"/>
      <c r="M36" s="135"/>
      <c r="N36" s="135"/>
      <c r="O36" s="135"/>
      <c r="P36" s="135"/>
      <c r="Q36" s="135"/>
      <c r="R36" s="135"/>
      <c r="S36" s="135"/>
      <c r="T36" s="135"/>
      <c r="U36" s="135"/>
      <c r="V36" s="135"/>
      <c r="W36" s="135"/>
      <c r="X36" s="135"/>
    </row>
    <row r="1001" spans="1:9">
      <c r="A1001" s="375"/>
      <c r="B1001" s="375"/>
      <c r="C1001" s="375"/>
      <c r="D1001" s="375" t="s">
        <v>12</v>
      </c>
      <c r="E1001" s="375" t="s">
        <v>11</v>
      </c>
      <c r="F1001" s="375" t="s">
        <v>10</v>
      </c>
      <c r="G1001" s="375"/>
      <c r="H1001" s="375"/>
      <c r="I1001" s="375"/>
    </row>
    <row r="1002" spans="1:9">
      <c r="A1002" s="375"/>
      <c r="B1002" s="375"/>
      <c r="C1002" s="375" t="s">
        <v>52</v>
      </c>
      <c r="D1002" s="375">
        <v>28619</v>
      </c>
      <c r="E1002" s="375">
        <v>30125</v>
      </c>
      <c r="F1002" s="375">
        <v>32765</v>
      </c>
      <c r="G1002" s="375"/>
      <c r="H1002" s="375"/>
      <c r="I1002" s="375"/>
    </row>
    <row r="1003" spans="1:9">
      <c r="A1003" s="375"/>
      <c r="B1003" s="375"/>
      <c r="C1003" s="375" t="s">
        <v>45</v>
      </c>
      <c r="D1003" s="375">
        <v>10</v>
      </c>
      <c r="E1003" s="375">
        <v>13</v>
      </c>
      <c r="F1003" s="375">
        <v>7</v>
      </c>
      <c r="G1003" s="375"/>
      <c r="H1003" s="375"/>
      <c r="I1003" s="375"/>
    </row>
    <row r="1004" spans="1:9">
      <c r="A1004" s="375"/>
      <c r="B1004" s="375"/>
      <c r="C1004" s="375" t="s">
        <v>46</v>
      </c>
      <c r="D1004" s="375">
        <v>1577</v>
      </c>
      <c r="E1004" s="375">
        <v>1342</v>
      </c>
      <c r="F1004" s="375">
        <v>1272</v>
      </c>
      <c r="G1004" s="375"/>
      <c r="H1004" s="375"/>
      <c r="I1004" s="375"/>
    </row>
    <row r="1005" spans="1:9">
      <c r="A1005" s="375"/>
      <c r="B1005" s="375"/>
      <c r="C1005" s="375" t="s">
        <v>47</v>
      </c>
      <c r="D1005" s="375">
        <v>86</v>
      </c>
      <c r="E1005" s="375">
        <v>100</v>
      </c>
      <c r="F1005" s="375">
        <v>108</v>
      </c>
      <c r="G1005" s="375"/>
      <c r="H1005" s="375"/>
      <c r="I1005" s="375"/>
    </row>
    <row r="1006" spans="1:9">
      <c r="A1006" s="375"/>
      <c r="B1006" s="375"/>
      <c r="C1006" s="375" t="s">
        <v>48</v>
      </c>
      <c r="D1006" s="375">
        <v>5</v>
      </c>
      <c r="E1006" s="375">
        <v>4</v>
      </c>
      <c r="F1006" s="375">
        <v>5</v>
      </c>
      <c r="G1006" s="375"/>
      <c r="H1006" s="375"/>
      <c r="I1006" s="375"/>
    </row>
    <row r="1007" spans="1:9">
      <c r="A1007" s="375"/>
      <c r="B1007" s="375"/>
      <c r="C1007" s="375" t="s">
        <v>49</v>
      </c>
      <c r="D1007" s="375">
        <v>654</v>
      </c>
      <c r="E1007" s="375">
        <v>654</v>
      </c>
      <c r="F1007" s="375">
        <v>681</v>
      </c>
      <c r="G1007" s="375"/>
      <c r="H1007" s="375"/>
      <c r="I1007" s="375"/>
    </row>
    <row r="1008" spans="1:9">
      <c r="A1008" s="375"/>
      <c r="B1008" s="375"/>
      <c r="C1008" s="375"/>
      <c r="D1008" s="375"/>
      <c r="E1008" s="375"/>
      <c r="F1008" s="375"/>
      <c r="G1008" s="375"/>
      <c r="H1008" s="375"/>
      <c r="I1008" s="375"/>
    </row>
    <row r="1009" spans="1:9">
      <c r="A1009" s="375"/>
      <c r="B1009" s="375"/>
      <c r="C1009" s="375" t="s">
        <v>12</v>
      </c>
      <c r="D1009" s="375" t="s">
        <v>11</v>
      </c>
      <c r="E1009" s="375" t="s">
        <v>10</v>
      </c>
      <c r="F1009" s="375"/>
      <c r="G1009" s="375" t="s">
        <v>12</v>
      </c>
      <c r="H1009" s="375" t="s">
        <v>11</v>
      </c>
      <c r="I1009" s="375" t="s">
        <v>10</v>
      </c>
    </row>
    <row r="1010" spans="1:9">
      <c r="A1010" s="375"/>
      <c r="B1010" s="375" t="s">
        <v>51</v>
      </c>
      <c r="C1010" s="375">
        <v>2385</v>
      </c>
      <c r="D1010" s="375">
        <v>2027</v>
      </c>
      <c r="E1010" s="375">
        <v>1640</v>
      </c>
      <c r="F1010" s="375" t="s">
        <v>50</v>
      </c>
      <c r="G1010" s="375">
        <v>639</v>
      </c>
      <c r="H1010" s="375">
        <v>32238</v>
      </c>
      <c r="I1010" s="375">
        <v>34838</v>
      </c>
    </row>
    <row r="1011" spans="1:9">
      <c r="A1011" s="375"/>
      <c r="B1011" s="375"/>
      <c r="C1011" s="375"/>
      <c r="D1011" s="375"/>
      <c r="E1011" s="375"/>
      <c r="F1011" s="375"/>
      <c r="G1011" s="375"/>
      <c r="H1011" s="375"/>
      <c r="I1011" s="375"/>
    </row>
    <row r="1012" spans="1:9">
      <c r="A1012" s="375"/>
      <c r="B1012" s="375"/>
      <c r="C1012" s="375"/>
      <c r="D1012" s="375"/>
      <c r="E1012" s="375"/>
      <c r="F1012" s="375"/>
      <c r="G1012" s="375"/>
      <c r="H1012" s="375"/>
      <c r="I1012" s="375"/>
    </row>
    <row r="1013" spans="1:9">
      <c r="A1013" s="375"/>
      <c r="B1013" s="375"/>
      <c r="C1013" s="375"/>
      <c r="D1013" s="375" t="s">
        <v>12</v>
      </c>
      <c r="E1013" s="375" t="s">
        <v>11</v>
      </c>
      <c r="F1013" s="375" t="s">
        <v>10</v>
      </c>
      <c r="G1013" s="375"/>
      <c r="H1013" s="375"/>
      <c r="I1013" s="375"/>
    </row>
    <row r="1014" spans="1:9">
      <c r="A1014" s="375"/>
      <c r="B1014" s="375"/>
      <c r="C1014" s="375" t="s">
        <v>45</v>
      </c>
      <c r="D1014" s="375">
        <v>10</v>
      </c>
      <c r="E1014" s="375">
        <v>13</v>
      </c>
      <c r="F1014" s="375">
        <v>7</v>
      </c>
      <c r="G1014" s="375"/>
      <c r="H1014" s="375"/>
      <c r="I1014" s="375"/>
    </row>
    <row r="1015" spans="1:9">
      <c r="A1015" s="375"/>
      <c r="B1015" s="375"/>
      <c r="C1015" s="375" t="s">
        <v>46</v>
      </c>
      <c r="D1015" s="375">
        <v>1577</v>
      </c>
      <c r="E1015" s="375">
        <v>1342</v>
      </c>
      <c r="F1015" s="375">
        <v>1272</v>
      </c>
      <c r="G1015" s="375"/>
      <c r="H1015" s="375"/>
      <c r="I1015" s="375"/>
    </row>
    <row r="1016" spans="1:9">
      <c r="A1016" s="375"/>
      <c r="B1016" s="375"/>
      <c r="C1016" s="375" t="s">
        <v>47</v>
      </c>
      <c r="D1016" s="375">
        <v>86</v>
      </c>
      <c r="E1016" s="375">
        <v>100</v>
      </c>
      <c r="F1016" s="375">
        <v>108</v>
      </c>
      <c r="G1016" s="375"/>
      <c r="H1016" s="375"/>
      <c r="I1016" s="375"/>
    </row>
    <row r="1017" spans="1:9">
      <c r="A1017" s="375"/>
      <c r="B1017" s="375"/>
      <c r="C1017" s="375" t="s">
        <v>48</v>
      </c>
      <c r="D1017" s="375">
        <v>5</v>
      </c>
      <c r="E1017" s="375">
        <v>4</v>
      </c>
      <c r="F1017" s="375">
        <v>5</v>
      </c>
      <c r="G1017" s="375"/>
      <c r="H1017" s="375"/>
      <c r="I1017" s="375"/>
    </row>
    <row r="1018" spans="1:9">
      <c r="A1018" s="375"/>
      <c r="B1018" s="375"/>
      <c r="C1018" s="375" t="s">
        <v>49</v>
      </c>
      <c r="D1018" s="375">
        <v>654</v>
      </c>
      <c r="E1018" s="375">
        <v>654</v>
      </c>
      <c r="F1018" s="375">
        <v>681</v>
      </c>
      <c r="G1018" s="375"/>
      <c r="H1018" s="375"/>
      <c r="I1018" s="375"/>
    </row>
    <row r="1019" spans="1:9">
      <c r="A1019" s="375"/>
      <c r="B1019" s="375"/>
      <c r="C1019" s="375"/>
      <c r="D1019" s="375"/>
      <c r="E1019" s="375"/>
      <c r="F1019" s="375"/>
      <c r="G1019" s="375"/>
      <c r="H1019" s="375"/>
      <c r="I1019" s="375"/>
    </row>
  </sheetData>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35"/>
  <sheetViews>
    <sheetView showGridLines="0" rightToLeft="1" view="pageBreakPreview" zoomScale="91" zoomScaleNormal="90" zoomScaleSheetLayoutView="91" workbookViewId="0">
      <selection activeCell="F7" sqref="F7"/>
    </sheetView>
  </sheetViews>
  <sheetFormatPr defaultColWidth="9.140625" defaultRowHeight="12.75"/>
  <cols>
    <col min="1" max="5" width="16.7109375" style="121" customWidth="1"/>
    <col min="6" max="6" width="19" style="121" customWidth="1"/>
    <col min="7" max="16384" width="9.140625" style="121"/>
  </cols>
  <sheetData>
    <row r="1" spans="1:8" s="115" customFormat="1" ht="36.75" customHeight="1">
      <c r="A1" s="419" t="s">
        <v>176</v>
      </c>
      <c r="B1" s="267" t="s">
        <v>245</v>
      </c>
      <c r="C1" s="268"/>
      <c r="D1" s="268"/>
      <c r="E1" s="420" t="s">
        <v>31</v>
      </c>
    </row>
    <row r="2" spans="1:8" s="115" customFormat="1" ht="38.1" customHeight="1">
      <c r="A2" s="419"/>
      <c r="B2" s="142" t="s">
        <v>156</v>
      </c>
      <c r="C2" s="142"/>
      <c r="D2" s="142"/>
      <c r="E2" s="420"/>
    </row>
    <row r="3" spans="1:8" s="120" customFormat="1" ht="13.5" customHeight="1">
      <c r="A3" s="210"/>
      <c r="B3" s="185"/>
      <c r="C3" s="117"/>
      <c r="D3" s="118"/>
      <c r="E3" s="118"/>
    </row>
    <row r="4" spans="1:8" ht="24" customHeight="1">
      <c r="A4" s="421" t="s">
        <v>54</v>
      </c>
      <c r="B4" s="194" t="s">
        <v>16</v>
      </c>
      <c r="C4" s="160"/>
      <c r="D4" s="195" t="s">
        <v>39</v>
      </c>
      <c r="E4" s="423" t="s">
        <v>211</v>
      </c>
    </row>
    <row r="5" spans="1:8" ht="24" customHeight="1">
      <c r="A5" s="422"/>
      <c r="B5" s="145" t="s">
        <v>12</v>
      </c>
      <c r="C5" s="145" t="s">
        <v>11</v>
      </c>
      <c r="D5" s="145" t="s">
        <v>10</v>
      </c>
      <c r="E5" s="424"/>
    </row>
    <row r="6" spans="1:8" s="124" customFormat="1" ht="18" customHeight="1">
      <c r="A6" s="200" t="s">
        <v>124</v>
      </c>
      <c r="B6" s="250">
        <f>SUM(B7:B8)</f>
        <v>13872</v>
      </c>
      <c r="C6" s="250">
        <f>SUM(C7:C8)</f>
        <v>14276</v>
      </c>
      <c r="D6" s="251">
        <f>SUM(D7:D8)</f>
        <v>14767</v>
      </c>
      <c r="E6" s="223" t="s">
        <v>30</v>
      </c>
    </row>
    <row r="7" spans="1:8" s="128" customFormat="1" ht="18" customHeight="1">
      <c r="A7" s="243" t="s">
        <v>26</v>
      </c>
      <c r="B7" s="252">
        <f t="shared" ref="B7:D8" si="0">B31+B10</f>
        <v>7081</v>
      </c>
      <c r="C7" s="252">
        <f t="shared" si="0"/>
        <v>7235</v>
      </c>
      <c r="D7" s="253">
        <f t="shared" si="0"/>
        <v>7488</v>
      </c>
      <c r="E7" s="224" t="s">
        <v>27</v>
      </c>
      <c r="G7" s="254"/>
      <c r="H7" s="255"/>
    </row>
    <row r="8" spans="1:8" s="128" customFormat="1" ht="18" customHeight="1">
      <c r="A8" s="243" t="s">
        <v>28</v>
      </c>
      <c r="B8" s="256">
        <f t="shared" si="0"/>
        <v>6791</v>
      </c>
      <c r="C8" s="256">
        <f t="shared" si="0"/>
        <v>7041</v>
      </c>
      <c r="D8" s="257">
        <f t="shared" si="0"/>
        <v>7279</v>
      </c>
      <c r="E8" s="224" t="s">
        <v>29</v>
      </c>
    </row>
    <row r="9" spans="1:8" s="124" customFormat="1" ht="18" customHeight="1">
      <c r="A9" s="244" t="s">
        <v>126</v>
      </c>
      <c r="B9" s="258">
        <f>SUM(B10:B11)</f>
        <v>12410</v>
      </c>
      <c r="C9" s="258">
        <f>SUM(C10:C11)</f>
        <v>12794</v>
      </c>
      <c r="D9" s="259">
        <f>SUM(D10:D11)</f>
        <v>13178</v>
      </c>
      <c r="E9" s="225" t="s">
        <v>287</v>
      </c>
    </row>
    <row r="10" spans="1:8" s="128" customFormat="1" ht="18" customHeight="1">
      <c r="A10" s="243" t="s">
        <v>26</v>
      </c>
      <c r="B10" s="252">
        <v>6195</v>
      </c>
      <c r="C10" s="252">
        <v>6344</v>
      </c>
      <c r="D10" s="253">
        <v>6552</v>
      </c>
      <c r="E10" s="224" t="s">
        <v>27</v>
      </c>
    </row>
    <row r="11" spans="1:8" s="128" customFormat="1" ht="18" customHeight="1">
      <c r="A11" s="243" t="s">
        <v>28</v>
      </c>
      <c r="B11" s="252">
        <v>6215</v>
      </c>
      <c r="C11" s="252">
        <v>6450</v>
      </c>
      <c r="D11" s="253">
        <v>6626</v>
      </c>
      <c r="E11" s="224" t="s">
        <v>29</v>
      </c>
    </row>
    <row r="12" spans="1:8" s="124" customFormat="1" ht="18" customHeight="1">
      <c r="A12" s="219" t="s">
        <v>111</v>
      </c>
      <c r="B12" s="258">
        <f>SUM(B13:B14)</f>
        <v>11896</v>
      </c>
      <c r="C12" s="258">
        <f>SUM(C13:C14)</f>
        <v>12224</v>
      </c>
      <c r="D12" s="258">
        <f>SUM(D13:D14)</f>
        <v>12507</v>
      </c>
      <c r="E12" s="226" t="s">
        <v>112</v>
      </c>
    </row>
    <row r="13" spans="1:8" s="128" customFormat="1" ht="18" customHeight="1">
      <c r="A13" s="220" t="s">
        <v>26</v>
      </c>
      <c r="B13" s="252">
        <v>5998</v>
      </c>
      <c r="C13" s="252">
        <v>6123</v>
      </c>
      <c r="D13" s="252">
        <v>6286</v>
      </c>
      <c r="E13" s="227" t="s">
        <v>27</v>
      </c>
    </row>
    <row r="14" spans="1:8" s="128" customFormat="1" ht="18" customHeight="1">
      <c r="A14" s="221" t="s">
        <v>28</v>
      </c>
      <c r="B14" s="260">
        <v>5898</v>
      </c>
      <c r="C14" s="256">
        <v>6101</v>
      </c>
      <c r="D14" s="257">
        <v>6221</v>
      </c>
      <c r="E14" s="227" t="s">
        <v>29</v>
      </c>
    </row>
    <row r="15" spans="1:8" s="124" customFormat="1" ht="18" customHeight="1">
      <c r="A15" s="222" t="s">
        <v>113</v>
      </c>
      <c r="B15" s="261">
        <f>SUM(B16:B17)</f>
        <v>10</v>
      </c>
      <c r="C15" s="258">
        <f>SUM(C16:C17)</f>
        <v>9</v>
      </c>
      <c r="D15" s="259">
        <f>SUM(D16:D17)</f>
        <v>6</v>
      </c>
      <c r="E15" s="226" t="s">
        <v>114</v>
      </c>
    </row>
    <row r="16" spans="1:8" s="128" customFormat="1" ht="18" customHeight="1">
      <c r="A16" s="221" t="s">
        <v>26</v>
      </c>
      <c r="B16" s="262">
        <v>3</v>
      </c>
      <c r="C16" s="252">
        <v>2</v>
      </c>
      <c r="D16" s="253">
        <v>1</v>
      </c>
      <c r="E16" s="227" t="s">
        <v>27</v>
      </c>
    </row>
    <row r="17" spans="1:6" s="128" customFormat="1" ht="18" customHeight="1">
      <c r="A17" s="221" t="s">
        <v>28</v>
      </c>
      <c r="B17" s="260">
        <v>7</v>
      </c>
      <c r="C17" s="256">
        <v>7</v>
      </c>
      <c r="D17" s="257">
        <v>5</v>
      </c>
      <c r="E17" s="227" t="s">
        <v>29</v>
      </c>
    </row>
    <row r="18" spans="1:6" s="124" customFormat="1" ht="18" customHeight="1">
      <c r="A18" s="222" t="s">
        <v>115</v>
      </c>
      <c r="B18" s="261">
        <f>SUM(B19:B20)</f>
        <v>321</v>
      </c>
      <c r="C18" s="258">
        <f>SUM(C19:C20)</f>
        <v>368</v>
      </c>
      <c r="D18" s="259">
        <f>SUM(D19:D20)</f>
        <v>442</v>
      </c>
      <c r="E18" s="226" t="s">
        <v>116</v>
      </c>
    </row>
    <row r="19" spans="1:6" s="128" customFormat="1" ht="18" customHeight="1">
      <c r="A19" s="221" t="s">
        <v>26</v>
      </c>
      <c r="B19" s="262">
        <v>124</v>
      </c>
      <c r="C19" s="252">
        <v>141</v>
      </c>
      <c r="D19" s="253">
        <v>175</v>
      </c>
      <c r="E19" s="227" t="s">
        <v>27</v>
      </c>
    </row>
    <row r="20" spans="1:6" s="128" customFormat="1" ht="18" customHeight="1">
      <c r="A20" s="221" t="s">
        <v>28</v>
      </c>
      <c r="B20" s="260">
        <v>197</v>
      </c>
      <c r="C20" s="256">
        <v>227</v>
      </c>
      <c r="D20" s="257">
        <v>267</v>
      </c>
      <c r="E20" s="227" t="s">
        <v>29</v>
      </c>
    </row>
    <row r="21" spans="1:6" s="124" customFormat="1" ht="18" customHeight="1">
      <c r="A21" s="222" t="s">
        <v>117</v>
      </c>
      <c r="B21" s="261">
        <f>SUM(B22:B23)</f>
        <v>14</v>
      </c>
      <c r="C21" s="258">
        <f>SUM(C22:C23)</f>
        <v>25</v>
      </c>
      <c r="D21" s="259">
        <f>SUM(D22:D23)</f>
        <v>28</v>
      </c>
      <c r="E21" s="226" t="s">
        <v>118</v>
      </c>
      <c r="F21" s="368"/>
    </row>
    <row r="22" spans="1:6" s="128" customFormat="1" ht="18" customHeight="1">
      <c r="A22" s="221" t="s">
        <v>26</v>
      </c>
      <c r="B22" s="262">
        <v>2</v>
      </c>
      <c r="C22" s="252">
        <v>4</v>
      </c>
      <c r="D22" s="253">
        <v>5</v>
      </c>
      <c r="E22" s="227" t="s">
        <v>27</v>
      </c>
      <c r="F22" s="369"/>
    </row>
    <row r="23" spans="1:6" s="128" customFormat="1" ht="18" customHeight="1">
      <c r="A23" s="221" t="s">
        <v>28</v>
      </c>
      <c r="B23" s="260">
        <v>12</v>
      </c>
      <c r="C23" s="256">
        <v>21</v>
      </c>
      <c r="D23" s="257">
        <v>23</v>
      </c>
      <c r="E23" s="227" t="s">
        <v>29</v>
      </c>
      <c r="F23" s="369"/>
    </row>
    <row r="24" spans="1:6" s="124" customFormat="1" ht="18" customHeight="1">
      <c r="A24" s="222" t="s">
        <v>119</v>
      </c>
      <c r="B24" s="261">
        <f>SUM(B25:B26)</f>
        <v>30</v>
      </c>
      <c r="C24" s="258">
        <f>SUM(C25:C26)</f>
        <v>8</v>
      </c>
      <c r="D24" s="259">
        <f>SUM(D25:D26)</f>
        <v>5</v>
      </c>
      <c r="E24" s="226" t="s">
        <v>120</v>
      </c>
      <c r="F24" s="368"/>
    </row>
    <row r="25" spans="1:6" s="128" customFormat="1" ht="18" customHeight="1">
      <c r="A25" s="221" t="s">
        <v>26</v>
      </c>
      <c r="B25" s="262">
        <v>2</v>
      </c>
      <c r="C25" s="252">
        <v>2</v>
      </c>
      <c r="D25" s="253">
        <v>2</v>
      </c>
      <c r="E25" s="227" t="s">
        <v>27</v>
      </c>
      <c r="F25" s="369"/>
    </row>
    <row r="26" spans="1:6" s="128" customFormat="1" ht="18" customHeight="1">
      <c r="A26" s="221" t="s">
        <v>28</v>
      </c>
      <c r="B26" s="260">
        <v>28</v>
      </c>
      <c r="C26" s="256">
        <v>6</v>
      </c>
      <c r="D26" s="257">
        <v>3</v>
      </c>
      <c r="E26" s="227" t="s">
        <v>29</v>
      </c>
      <c r="F26" s="369"/>
    </row>
    <row r="27" spans="1:6" s="124" customFormat="1" ht="18" customHeight="1">
      <c r="A27" s="222" t="s">
        <v>121</v>
      </c>
      <c r="B27" s="261">
        <f>SUM(B28:B29)</f>
        <v>139</v>
      </c>
      <c r="C27" s="258">
        <f>SUM(C28:C29)</f>
        <v>160</v>
      </c>
      <c r="D27" s="259">
        <f>SUM(D28:D29)</f>
        <v>681</v>
      </c>
      <c r="E27" s="226" t="s">
        <v>122</v>
      </c>
    </row>
    <row r="28" spans="1:6" s="128" customFormat="1" ht="18" customHeight="1">
      <c r="A28" s="221" t="s">
        <v>26</v>
      </c>
      <c r="B28" s="262">
        <v>66</v>
      </c>
      <c r="C28" s="252">
        <v>72</v>
      </c>
      <c r="D28" s="253">
        <v>192</v>
      </c>
      <c r="E28" s="227" t="s">
        <v>27</v>
      </c>
      <c r="F28" s="369"/>
    </row>
    <row r="29" spans="1:6" s="128" customFormat="1" ht="18" customHeight="1">
      <c r="A29" s="221" t="s">
        <v>28</v>
      </c>
      <c r="B29" s="260">
        <v>73</v>
      </c>
      <c r="C29" s="256">
        <v>88</v>
      </c>
      <c r="D29" s="257">
        <v>489</v>
      </c>
      <c r="E29" s="227" t="s">
        <v>29</v>
      </c>
    </row>
    <row r="30" spans="1:6" s="124" customFormat="1" ht="18" customHeight="1">
      <c r="A30" s="244" t="s">
        <v>123</v>
      </c>
      <c r="B30" s="261">
        <f>SUM(B31:B32)</f>
        <v>1462</v>
      </c>
      <c r="C30" s="258">
        <f>SUM(C31:C32)</f>
        <v>1482</v>
      </c>
      <c r="D30" s="259">
        <f>SUM(D31:D32)</f>
        <v>1589</v>
      </c>
      <c r="E30" s="230" t="s">
        <v>288</v>
      </c>
    </row>
    <row r="31" spans="1:6" s="128" customFormat="1" ht="18" customHeight="1">
      <c r="A31" s="243" t="s">
        <v>26</v>
      </c>
      <c r="B31" s="262">
        <v>886</v>
      </c>
      <c r="C31" s="252">
        <v>891</v>
      </c>
      <c r="D31" s="253">
        <v>936</v>
      </c>
      <c r="E31" s="247" t="s">
        <v>27</v>
      </c>
    </row>
    <row r="32" spans="1:6" s="128" customFormat="1" ht="18" customHeight="1" thickBot="1">
      <c r="A32" s="245" t="s">
        <v>28</v>
      </c>
      <c r="B32" s="263">
        <v>576</v>
      </c>
      <c r="C32" s="264">
        <v>591</v>
      </c>
      <c r="D32" s="265">
        <v>653</v>
      </c>
      <c r="E32" s="248" t="s">
        <v>29</v>
      </c>
    </row>
    <row r="33" spans="1:5" ht="18.75" customHeight="1">
      <c r="A33" s="146" t="s">
        <v>1</v>
      </c>
      <c r="C33" s="213"/>
      <c r="D33" s="213"/>
      <c r="E33" s="266" t="s">
        <v>0</v>
      </c>
    </row>
    <row r="34" spans="1:5" s="115" customFormat="1" ht="8.1" customHeight="1">
      <c r="A34" s="130"/>
      <c r="B34" s="131"/>
      <c r="C34" s="131"/>
      <c r="D34" s="131"/>
      <c r="E34" s="132"/>
    </row>
    <row r="35" spans="1:5" ht="15">
      <c r="A35" s="58"/>
      <c r="B35" s="58"/>
      <c r="C35" s="58"/>
      <c r="D35" s="58"/>
      <c r="E35" s="58"/>
    </row>
  </sheetData>
  <mergeCells count="4">
    <mergeCell ref="A1:A2"/>
    <mergeCell ref="E1:E2"/>
    <mergeCell ref="A4:A5"/>
    <mergeCell ref="E4:E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2"/>
  <sheetViews>
    <sheetView showGridLines="0" rightToLeft="1" view="pageBreakPreview" zoomScaleNormal="100" zoomScaleSheetLayoutView="100" workbookViewId="0">
      <pane xSplit="2" ySplit="6" topLeftCell="C7" activePane="bottomRight" state="frozen"/>
      <selection pane="topRight" activeCell="C1" sqref="C1"/>
      <selection pane="bottomLeft" activeCell="A8" sqref="A8"/>
      <selection pane="bottomRight" activeCell="C9" sqref="C9:H9"/>
    </sheetView>
  </sheetViews>
  <sheetFormatPr defaultColWidth="9.140625" defaultRowHeight="12.75"/>
  <cols>
    <col min="1" max="1" width="1.28515625" style="1" customWidth="1"/>
    <col min="2" max="2" width="42.140625" style="1" customWidth="1"/>
    <col min="3" max="8" width="15.7109375" style="1" customWidth="1"/>
    <col min="9" max="9" width="42.140625" style="1" customWidth="1"/>
    <col min="10" max="16384" width="9.140625" style="1"/>
  </cols>
  <sheetData>
    <row r="1" spans="1:10" s="24" customFormat="1" ht="15.75" customHeight="1">
      <c r="B1" s="25"/>
      <c r="C1" s="25"/>
      <c r="D1" s="25"/>
      <c r="E1" s="25"/>
      <c r="F1" s="25"/>
      <c r="G1" s="25"/>
      <c r="H1" s="25"/>
    </row>
    <row r="2" spans="1:10" s="2" customFormat="1" ht="38.1" customHeight="1">
      <c r="B2" s="425" t="s">
        <v>18</v>
      </c>
      <c r="C2" s="426" t="s">
        <v>19</v>
      </c>
      <c r="D2" s="426"/>
      <c r="E2" s="426"/>
      <c r="F2" s="426"/>
      <c r="G2" s="426"/>
      <c r="H2" s="426"/>
      <c r="I2" s="427" t="s">
        <v>20</v>
      </c>
      <c r="J2" s="3"/>
    </row>
    <row r="3" spans="1:10" s="2" customFormat="1" ht="38.1" customHeight="1">
      <c r="B3" s="425"/>
      <c r="C3" s="428" t="s">
        <v>21</v>
      </c>
      <c r="D3" s="428"/>
      <c r="E3" s="428"/>
      <c r="F3" s="428"/>
      <c r="G3" s="428"/>
      <c r="H3" s="428"/>
      <c r="I3" s="427"/>
      <c r="J3" s="3"/>
    </row>
    <row r="4" spans="1:10" s="20" customFormat="1" ht="13.5" customHeight="1" thickBot="1">
      <c r="B4" s="21"/>
      <c r="C4" s="26"/>
      <c r="D4" s="26"/>
      <c r="E4" s="23"/>
      <c r="F4" s="23"/>
      <c r="G4" s="23"/>
      <c r="H4" s="22"/>
      <c r="I4" s="22"/>
      <c r="J4" s="21"/>
    </row>
    <row r="5" spans="1:10" ht="24" customHeight="1" thickTop="1">
      <c r="B5" s="429" t="s">
        <v>22</v>
      </c>
      <c r="C5" s="27" t="s">
        <v>23</v>
      </c>
      <c r="D5" s="28"/>
      <c r="E5" s="29"/>
      <c r="F5" s="29"/>
      <c r="G5" s="29"/>
      <c r="H5" s="19" t="s">
        <v>24</v>
      </c>
      <c r="I5" s="431" t="s">
        <v>25</v>
      </c>
    </row>
    <row r="6" spans="1:10" ht="24" customHeight="1" thickBot="1">
      <c r="A6" s="18"/>
      <c r="B6" s="430"/>
      <c r="C6" s="30" t="s">
        <v>15</v>
      </c>
      <c r="D6" s="30" t="s">
        <v>14</v>
      </c>
      <c r="E6" s="30" t="s">
        <v>13</v>
      </c>
      <c r="F6" s="30" t="s">
        <v>12</v>
      </c>
      <c r="G6" s="30" t="s">
        <v>11</v>
      </c>
      <c r="H6" s="30" t="s">
        <v>10</v>
      </c>
      <c r="I6" s="431"/>
    </row>
    <row r="7" spans="1:10" s="15" customFormat="1" ht="29.45" customHeight="1">
      <c r="B7" s="31" t="s">
        <v>26</v>
      </c>
      <c r="C7" s="17">
        <v>8348</v>
      </c>
      <c r="D7" s="11">
        <v>8872</v>
      </c>
      <c r="E7" s="12">
        <v>9175</v>
      </c>
      <c r="F7" s="12">
        <v>10089</v>
      </c>
      <c r="G7" s="12">
        <v>10900</v>
      </c>
      <c r="H7" s="16">
        <v>12165</v>
      </c>
      <c r="I7" s="32" t="s">
        <v>27</v>
      </c>
    </row>
    <row r="8" spans="1:10" s="15" customFormat="1" ht="29.45" customHeight="1">
      <c r="B8" s="31" t="s">
        <v>28</v>
      </c>
      <c r="C8" s="17">
        <v>15172</v>
      </c>
      <c r="D8" s="11">
        <v>16239</v>
      </c>
      <c r="E8" s="11">
        <v>16882</v>
      </c>
      <c r="F8" s="11">
        <v>18074</v>
      </c>
      <c r="G8" s="11">
        <v>18782</v>
      </c>
      <c r="H8" s="16">
        <v>20189</v>
      </c>
      <c r="I8" s="32" t="s">
        <v>29</v>
      </c>
    </row>
    <row r="9" spans="1:10" s="10" customFormat="1" ht="24.95" customHeight="1" thickBot="1">
      <c r="B9" s="33" t="s">
        <v>2</v>
      </c>
      <c r="C9" s="14">
        <f t="shared" ref="C9:H9" si="0">SUM(C7:C8)</f>
        <v>23520</v>
      </c>
      <c r="D9" s="13">
        <f t="shared" si="0"/>
        <v>25111</v>
      </c>
      <c r="E9" s="13">
        <f t="shared" si="0"/>
        <v>26057</v>
      </c>
      <c r="F9" s="13">
        <f t="shared" si="0"/>
        <v>28163</v>
      </c>
      <c r="G9" s="13">
        <f t="shared" si="0"/>
        <v>29682</v>
      </c>
      <c r="H9" s="13">
        <f t="shared" si="0"/>
        <v>32354</v>
      </c>
      <c r="I9" s="34" t="s">
        <v>30</v>
      </c>
    </row>
    <row r="10" spans="1:10" ht="18.75" customHeight="1">
      <c r="B10" s="9" t="s">
        <v>1</v>
      </c>
      <c r="E10" s="8"/>
      <c r="F10" s="8"/>
      <c r="G10" s="8"/>
      <c r="H10" s="8"/>
      <c r="I10" s="7" t="s">
        <v>0</v>
      </c>
    </row>
    <row r="11" spans="1:10" s="2" customFormat="1" ht="10.5" customHeight="1">
      <c r="B11" s="6"/>
      <c r="C11" s="5"/>
      <c r="D11" s="5"/>
      <c r="E11" s="5"/>
      <c r="F11" s="5"/>
      <c r="G11" s="5"/>
      <c r="H11" s="5"/>
      <c r="I11" s="4"/>
      <c r="J11" s="3"/>
    </row>
    <row r="12" spans="1:10" ht="15">
      <c r="B12"/>
      <c r="C12"/>
      <c r="D12"/>
      <c r="E12"/>
      <c r="F12"/>
      <c r="G12"/>
      <c r="H12"/>
      <c r="I12"/>
    </row>
  </sheetData>
  <mergeCells count="6">
    <mergeCell ref="B2:B3"/>
    <mergeCell ref="C2:H2"/>
    <mergeCell ref="I2:I3"/>
    <mergeCell ref="C3:H3"/>
    <mergeCell ref="B5:B6"/>
    <mergeCell ref="I5:I6"/>
  </mergeCells>
  <printOptions horizontalCentered="1"/>
  <pageMargins left="0" right="0" top="1.5" bottom="0" header="0" footer="0"/>
  <pageSetup paperSize="9" orientation="landscape"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3C599"/>
  </sheetPr>
  <dimension ref="A1:S1000016"/>
  <sheetViews>
    <sheetView showGridLines="0" rightToLeft="1" view="pageBreakPreview" zoomScaleNormal="100" zoomScaleSheetLayoutView="100" workbookViewId="0">
      <pane xSplit="1" ySplit="4" topLeftCell="B34" activePane="bottomRight" state="frozen"/>
      <selection activeCell="M7" sqref="M7"/>
      <selection pane="topRight" activeCell="M7" sqref="M7"/>
      <selection pane="bottomLeft" activeCell="M7" sqref="M7"/>
      <selection pane="bottomRight" activeCell="V19" sqref="V19"/>
    </sheetView>
  </sheetViews>
  <sheetFormatPr defaultColWidth="9.140625" defaultRowHeight="12.75"/>
  <cols>
    <col min="1" max="6" width="4.7109375" style="121" customWidth="1"/>
    <col min="7" max="16" width="5.7109375" style="121" customWidth="1"/>
    <col min="17" max="17" width="6" style="121" customWidth="1"/>
    <col min="18" max="18" width="3.7109375" style="121" customWidth="1"/>
    <col min="19" max="19" width="5.7109375" style="121" customWidth="1"/>
    <col min="20" max="16384" width="9.140625" style="121"/>
  </cols>
  <sheetData>
    <row r="1" spans="1:19" ht="12.75" customHeight="1">
      <c r="A1" s="135" t="s">
        <v>187</v>
      </c>
      <c r="B1" s="135"/>
      <c r="C1" s="135"/>
      <c r="D1" s="135"/>
      <c r="E1" s="135"/>
      <c r="F1" s="135"/>
      <c r="G1" s="135"/>
      <c r="H1" s="135"/>
      <c r="I1" s="135"/>
      <c r="J1" s="135"/>
      <c r="K1" s="135"/>
      <c r="L1" s="135"/>
      <c r="M1" s="135"/>
      <c r="N1" s="135"/>
      <c r="O1" s="135"/>
      <c r="P1" s="135"/>
      <c r="Q1" s="135"/>
    </row>
    <row r="2" spans="1:19" ht="15.75" customHeight="1">
      <c r="A2" s="138" t="s">
        <v>246</v>
      </c>
      <c r="B2" s="138"/>
      <c r="C2" s="138"/>
      <c r="D2" s="138"/>
      <c r="E2" s="138"/>
      <c r="F2" s="138"/>
      <c r="G2" s="138"/>
      <c r="H2" s="138"/>
      <c r="I2" s="138"/>
      <c r="J2" s="138"/>
      <c r="K2" s="138"/>
      <c r="L2" s="138"/>
      <c r="M2" s="138"/>
      <c r="N2" s="138"/>
      <c r="O2" s="138"/>
      <c r="P2" s="138"/>
      <c r="Q2" s="138"/>
      <c r="R2" s="207"/>
    </row>
    <row r="3" spans="1:19" ht="15.75">
      <c r="A3" s="136" t="s">
        <v>229</v>
      </c>
      <c r="B3" s="136"/>
      <c r="C3" s="136"/>
      <c r="D3" s="136"/>
      <c r="E3" s="136"/>
      <c r="F3" s="136"/>
      <c r="G3" s="136"/>
      <c r="H3" s="136"/>
      <c r="I3" s="136"/>
      <c r="J3" s="136"/>
      <c r="K3" s="136"/>
      <c r="L3" s="136"/>
      <c r="M3" s="136"/>
      <c r="N3" s="136"/>
      <c r="O3" s="136"/>
      <c r="P3" s="136"/>
      <c r="Q3" s="136"/>
      <c r="R3" s="207"/>
    </row>
    <row r="4" spans="1:19">
      <c r="D4" s="205"/>
      <c r="E4" s="205"/>
      <c r="F4" s="205"/>
      <c r="G4" s="205"/>
      <c r="H4" s="205"/>
    </row>
    <row r="6" spans="1:19" ht="15" customHeight="1"/>
    <row r="7" spans="1:19" ht="12.75" customHeight="1"/>
    <row r="8" spans="1:19" ht="12.75" customHeight="1"/>
    <row r="9" spans="1:19" ht="12.75" customHeight="1"/>
    <row r="10" spans="1:19">
      <c r="S10" s="62"/>
    </row>
    <row r="14" spans="1:19" ht="13.5" customHeight="1"/>
    <row r="33" spans="1:17">
      <c r="A33" s="269"/>
      <c r="B33" s="135"/>
      <c r="C33" s="135"/>
      <c r="D33" s="135"/>
      <c r="E33" s="135"/>
      <c r="F33" s="135"/>
      <c r="G33" s="135"/>
      <c r="H33" s="135"/>
      <c r="I33" s="135"/>
      <c r="J33" s="135"/>
      <c r="K33" s="135"/>
      <c r="L33" s="135"/>
      <c r="M33" s="135"/>
      <c r="N33" s="135"/>
      <c r="O33" s="135"/>
      <c r="P33" s="135"/>
      <c r="Q33" s="135"/>
    </row>
    <row r="34" spans="1:17" ht="18.75">
      <c r="A34" s="204"/>
      <c r="B34" s="135"/>
      <c r="C34" s="135"/>
      <c r="D34" s="135"/>
      <c r="E34" s="135"/>
      <c r="F34" s="135"/>
      <c r="G34" s="135"/>
      <c r="H34" s="135"/>
      <c r="I34" s="135"/>
      <c r="J34" s="135"/>
      <c r="K34" s="135"/>
      <c r="L34" s="135"/>
      <c r="M34" s="135"/>
      <c r="N34" s="135"/>
      <c r="O34" s="135"/>
      <c r="P34" s="135"/>
      <c r="Q34" s="135"/>
    </row>
    <row r="35" spans="1:17" ht="15">
      <c r="A35" s="270"/>
      <c r="B35" s="135"/>
      <c r="C35" s="135"/>
      <c r="D35" s="135"/>
      <c r="E35" s="135"/>
      <c r="F35" s="135"/>
      <c r="G35" s="135"/>
      <c r="H35" s="135"/>
      <c r="I35" s="135"/>
      <c r="J35" s="135"/>
      <c r="K35" s="135"/>
      <c r="L35" s="135"/>
      <c r="M35" s="135"/>
      <c r="N35" s="135"/>
      <c r="O35" s="135"/>
      <c r="P35" s="135"/>
      <c r="Q35" s="135"/>
    </row>
    <row r="1000000" spans="3:5">
      <c r="C1000000" s="121" t="s">
        <v>12</v>
      </c>
      <c r="D1000000" s="121" t="s">
        <v>11</v>
      </c>
      <c r="E1000000" s="121" t="s">
        <v>10</v>
      </c>
    </row>
    <row r="1000001" spans="2:10">
      <c r="B1000001" s="121" t="s">
        <v>52</v>
      </c>
      <c r="C1000001" s="121">
        <v>11896</v>
      </c>
      <c r="D1000001" s="121">
        <v>12224</v>
      </c>
      <c r="E1000001" s="121">
        <v>12507</v>
      </c>
    </row>
    <row r="1000002" spans="2:10">
      <c r="B1000002" s="121" t="s">
        <v>45</v>
      </c>
      <c r="C1000002" s="121">
        <v>10</v>
      </c>
      <c r="D1000002" s="121">
        <v>9</v>
      </c>
      <c r="E1000002" s="121">
        <v>6</v>
      </c>
    </row>
    <row r="1000003" spans="2:10">
      <c r="B1000003" s="121" t="s">
        <v>46</v>
      </c>
      <c r="C1000003" s="121">
        <v>321</v>
      </c>
      <c r="D1000003" s="121">
        <v>368</v>
      </c>
      <c r="E1000003" s="121">
        <v>442</v>
      </c>
    </row>
    <row r="1000004" spans="2:10">
      <c r="B1000004" s="121" t="s">
        <v>47</v>
      </c>
      <c r="C1000004" s="121">
        <v>14</v>
      </c>
      <c r="D1000004" s="121">
        <v>25</v>
      </c>
      <c r="E1000004" s="121">
        <v>28</v>
      </c>
    </row>
    <row r="1000005" spans="2:10">
      <c r="B1000005" s="121" t="s">
        <v>48</v>
      </c>
      <c r="C1000005" s="121">
        <v>30</v>
      </c>
      <c r="D1000005" s="121">
        <v>8</v>
      </c>
      <c r="E1000005" s="121">
        <v>5</v>
      </c>
    </row>
    <row r="1000006" spans="2:10">
      <c r="B1000006" s="121" t="s">
        <v>49</v>
      </c>
      <c r="C1000006" s="121">
        <v>139</v>
      </c>
      <c r="D1000006" s="121">
        <v>160</v>
      </c>
      <c r="E1000006" s="121">
        <v>681</v>
      </c>
    </row>
    <row r="1000008" spans="2:10">
      <c r="C1000008" s="121" t="s">
        <v>12</v>
      </c>
      <c r="D1000008" s="121" t="s">
        <v>11</v>
      </c>
      <c r="E1000008" s="121" t="s">
        <v>10</v>
      </c>
      <c r="H1000008" s="121" t="s">
        <v>12</v>
      </c>
      <c r="I1000008" s="121" t="s">
        <v>11</v>
      </c>
      <c r="J1000008" s="121" t="s">
        <v>10</v>
      </c>
    </row>
    <row r="1000009" spans="2:10">
      <c r="B1000009" s="121" t="s">
        <v>51</v>
      </c>
      <c r="C1000009" s="121">
        <v>1462</v>
      </c>
      <c r="D1000009" s="121">
        <v>1482</v>
      </c>
      <c r="E1000009" s="121">
        <v>1589</v>
      </c>
      <c r="G1000009" s="121" t="s">
        <v>50</v>
      </c>
      <c r="H1000009" s="121">
        <v>12410</v>
      </c>
      <c r="I1000009" s="121">
        <v>12794</v>
      </c>
      <c r="J1000009" s="121">
        <v>13178</v>
      </c>
    </row>
    <row r="1000011" spans="2:10">
      <c r="C1000011" s="121" t="s">
        <v>12</v>
      </c>
      <c r="D1000011" s="121" t="s">
        <v>11</v>
      </c>
      <c r="E1000011" s="121" t="s">
        <v>10</v>
      </c>
    </row>
    <row r="1000012" spans="2:10">
      <c r="B1000012" s="121" t="s">
        <v>45</v>
      </c>
      <c r="C1000012" s="121">
        <v>10</v>
      </c>
      <c r="D1000012" s="121">
        <v>9</v>
      </c>
      <c r="E1000012" s="121">
        <v>6</v>
      </c>
    </row>
    <row r="1000013" spans="2:10">
      <c r="B1000013" s="121" t="s">
        <v>46</v>
      </c>
      <c r="C1000013" s="121">
        <v>321</v>
      </c>
      <c r="D1000013" s="121">
        <v>368</v>
      </c>
      <c r="E1000013" s="121">
        <v>442</v>
      </c>
    </row>
    <row r="1000014" spans="2:10">
      <c r="B1000014" s="121" t="s">
        <v>47</v>
      </c>
      <c r="C1000014" s="121">
        <v>14</v>
      </c>
      <c r="D1000014" s="121">
        <v>25</v>
      </c>
      <c r="E1000014" s="121">
        <v>28</v>
      </c>
    </row>
    <row r="1000015" spans="2:10">
      <c r="B1000015" s="121" t="s">
        <v>48</v>
      </c>
      <c r="C1000015" s="121">
        <v>30</v>
      </c>
      <c r="D1000015" s="121">
        <v>8</v>
      </c>
      <c r="E1000015" s="121">
        <v>5</v>
      </c>
    </row>
    <row r="1000016" spans="2:10">
      <c r="B1000016" s="121" t="s">
        <v>49</v>
      </c>
      <c r="C1000016" s="121">
        <v>139</v>
      </c>
      <c r="D1000016" s="121">
        <v>160</v>
      </c>
      <c r="E1000016" s="121">
        <v>681</v>
      </c>
    </row>
  </sheetData>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00006"/>
  <sheetViews>
    <sheetView showGridLines="0" rightToLeft="1" view="pageBreakPreview" topLeftCell="A999975" zoomScaleNormal="90" zoomScaleSheetLayoutView="100" workbookViewId="0">
      <selection activeCell="M7" sqref="M7"/>
    </sheetView>
  </sheetViews>
  <sheetFormatPr defaultColWidth="9.140625" defaultRowHeight="12.75"/>
  <cols>
    <col min="1" max="1" width="20.28515625" style="121" bestFit="1" customWidth="1"/>
    <col min="2" max="4" width="18.28515625" style="121" customWidth="1"/>
    <col min="5" max="5" width="22.28515625" style="121" customWidth="1"/>
    <col min="6" max="6" width="18.7109375" style="121" customWidth="1"/>
    <col min="7" max="16384" width="9.140625" style="121"/>
  </cols>
  <sheetData>
    <row r="1" spans="1:6" s="115" customFormat="1" ht="36.75" customHeight="1">
      <c r="A1" s="419" t="s">
        <v>61</v>
      </c>
      <c r="B1" s="267" t="s">
        <v>247</v>
      </c>
      <c r="C1" s="175"/>
      <c r="D1" s="175"/>
      <c r="E1" s="420" t="s">
        <v>31</v>
      </c>
      <c r="F1" s="209"/>
    </row>
    <row r="2" spans="1:6" s="115" customFormat="1" ht="31.5">
      <c r="A2" s="419"/>
      <c r="B2" s="142" t="s">
        <v>127</v>
      </c>
      <c r="C2" s="142"/>
      <c r="D2" s="142"/>
      <c r="E2" s="420"/>
      <c r="F2" s="209"/>
    </row>
    <row r="3" spans="1:6" s="120" customFormat="1" ht="13.5" customHeight="1">
      <c r="A3" s="210"/>
      <c r="B3" s="185"/>
      <c r="C3" s="117"/>
      <c r="D3" s="118"/>
      <c r="E3" s="118"/>
      <c r="F3" s="210"/>
    </row>
    <row r="4" spans="1:6" ht="24" customHeight="1">
      <c r="A4" s="410" t="s">
        <v>210</v>
      </c>
      <c r="B4" s="194" t="s">
        <v>16</v>
      </c>
      <c r="C4" s="160"/>
      <c r="D4" s="195" t="s">
        <v>39</v>
      </c>
      <c r="E4" s="423" t="s">
        <v>60</v>
      </c>
    </row>
    <row r="5" spans="1:6" ht="24" customHeight="1">
      <c r="A5" s="411"/>
      <c r="B5" s="145" t="s">
        <v>12</v>
      </c>
      <c r="C5" s="145" t="s">
        <v>11</v>
      </c>
      <c r="D5" s="145" t="s">
        <v>10</v>
      </c>
      <c r="E5" s="424"/>
    </row>
    <row r="6" spans="1:6" s="124" customFormat="1" ht="21.95" customHeight="1">
      <c r="A6" s="283" t="s">
        <v>108</v>
      </c>
      <c r="B6" s="271">
        <f>SUM(B7:B8)</f>
        <v>47193</v>
      </c>
      <c r="C6" s="271">
        <f>SUM(C7:C8)</f>
        <v>48541</v>
      </c>
      <c r="D6" s="271">
        <f>SUM(D7:D8)</f>
        <v>51248</v>
      </c>
      <c r="E6" s="272" t="s">
        <v>30</v>
      </c>
      <c r="F6" s="273"/>
    </row>
    <row r="7" spans="1:6" s="128" customFormat="1" ht="18" customHeight="1">
      <c r="A7" s="243" t="s">
        <v>26</v>
      </c>
      <c r="B7" s="274">
        <f t="shared" ref="B7:D8" si="0">SUM(B10,B13,B16,B19,B22)</f>
        <v>19341</v>
      </c>
      <c r="C7" s="274">
        <f t="shared" si="0"/>
        <v>19931</v>
      </c>
      <c r="D7" s="274">
        <f t="shared" si="0"/>
        <v>21168</v>
      </c>
      <c r="E7" s="275" t="s">
        <v>27</v>
      </c>
      <c r="F7" s="121"/>
    </row>
    <row r="8" spans="1:6" s="128" customFormat="1" ht="18" customHeight="1">
      <c r="A8" s="243" t="s">
        <v>28</v>
      </c>
      <c r="B8" s="274">
        <f t="shared" si="0"/>
        <v>27852</v>
      </c>
      <c r="C8" s="274">
        <f t="shared" si="0"/>
        <v>28610</v>
      </c>
      <c r="D8" s="274">
        <f t="shared" si="0"/>
        <v>30080</v>
      </c>
      <c r="E8" s="275" t="s">
        <v>29</v>
      </c>
      <c r="F8" s="121"/>
    </row>
    <row r="9" spans="1:6" s="124" customFormat="1" ht="21.95" customHeight="1">
      <c r="A9" s="244" t="s">
        <v>128</v>
      </c>
      <c r="B9" s="276">
        <f>SUM(B10:B11)</f>
        <v>2887</v>
      </c>
      <c r="C9" s="276">
        <f>SUM(C10:C11)</f>
        <v>3177</v>
      </c>
      <c r="D9" s="276">
        <f>SUM(D10:D11)</f>
        <v>4271</v>
      </c>
      <c r="E9" s="277" t="s">
        <v>129</v>
      </c>
    </row>
    <row r="10" spans="1:6" s="128" customFormat="1" ht="18" customHeight="1">
      <c r="A10" s="243" t="s">
        <v>26</v>
      </c>
      <c r="B10" s="274">
        <v>1200</v>
      </c>
      <c r="C10" s="274">
        <v>1362</v>
      </c>
      <c r="D10" s="274">
        <v>2012</v>
      </c>
      <c r="E10" s="275" t="s">
        <v>27</v>
      </c>
    </row>
    <row r="11" spans="1:6" s="128" customFormat="1" ht="18" customHeight="1">
      <c r="A11" s="243" t="s">
        <v>28</v>
      </c>
      <c r="B11" s="274">
        <v>1687</v>
      </c>
      <c r="C11" s="274">
        <v>1815</v>
      </c>
      <c r="D11" s="274">
        <v>2259</v>
      </c>
      <c r="E11" s="275" t="s">
        <v>29</v>
      </c>
    </row>
    <row r="12" spans="1:6" s="124" customFormat="1" ht="21.95" customHeight="1">
      <c r="A12" s="244" t="s">
        <v>130</v>
      </c>
      <c r="B12" s="276">
        <f>SUM(B13:B14)</f>
        <v>39772</v>
      </c>
      <c r="C12" s="276">
        <f>SUM(C13:C14)</f>
        <v>40633</v>
      </c>
      <c r="D12" s="276">
        <f>SUM(D13:D14)</f>
        <v>41729</v>
      </c>
      <c r="E12" s="277" t="s">
        <v>227</v>
      </c>
    </row>
    <row r="13" spans="1:6" s="128" customFormat="1" ht="18" customHeight="1">
      <c r="A13" s="243" t="s">
        <v>26</v>
      </c>
      <c r="B13" s="274">
        <v>16312</v>
      </c>
      <c r="C13" s="274">
        <v>16681</v>
      </c>
      <c r="D13" s="274">
        <v>17194</v>
      </c>
      <c r="E13" s="275" t="s">
        <v>27</v>
      </c>
    </row>
    <row r="14" spans="1:6" s="128" customFormat="1" ht="18" customHeight="1">
      <c r="A14" s="243" t="s">
        <v>28</v>
      </c>
      <c r="B14" s="278">
        <v>23460</v>
      </c>
      <c r="C14" s="278">
        <v>23952</v>
      </c>
      <c r="D14" s="278">
        <v>24535</v>
      </c>
      <c r="E14" s="279" t="s">
        <v>29</v>
      </c>
    </row>
    <row r="15" spans="1:6" s="124" customFormat="1" ht="21.95" customHeight="1">
      <c r="A15" s="244" t="s">
        <v>131</v>
      </c>
      <c r="B15" s="276">
        <f>SUM(B16:B17)</f>
        <v>2143</v>
      </c>
      <c r="C15" s="276">
        <f>SUM(C16:C17)</f>
        <v>2189</v>
      </c>
      <c r="D15" s="276">
        <f>SUM(D16:D17)</f>
        <v>2220</v>
      </c>
      <c r="E15" s="272" t="s">
        <v>228</v>
      </c>
    </row>
    <row r="16" spans="1:6" s="128" customFormat="1" ht="18" customHeight="1">
      <c r="A16" s="243" t="s">
        <v>26</v>
      </c>
      <c r="B16" s="274">
        <v>833</v>
      </c>
      <c r="C16" s="274">
        <v>836</v>
      </c>
      <c r="D16" s="274">
        <v>824</v>
      </c>
      <c r="E16" s="275" t="s">
        <v>27</v>
      </c>
    </row>
    <row r="17" spans="1:6" s="128" customFormat="1" ht="18" customHeight="1">
      <c r="A17" s="243" t="s">
        <v>28</v>
      </c>
      <c r="B17" s="278">
        <v>1310</v>
      </c>
      <c r="C17" s="278">
        <v>1353</v>
      </c>
      <c r="D17" s="278">
        <v>1396</v>
      </c>
      <c r="E17" s="279" t="s">
        <v>29</v>
      </c>
    </row>
    <row r="18" spans="1:6" s="124" customFormat="1" ht="21.95" customHeight="1">
      <c r="A18" s="244" t="s">
        <v>132</v>
      </c>
      <c r="B18" s="276">
        <f>SUM(B19:B20)</f>
        <v>2123</v>
      </c>
      <c r="C18" s="276">
        <f>SUM(C19:C20)</f>
        <v>2262</v>
      </c>
      <c r="D18" s="276">
        <f>SUM(D19:D20)</f>
        <v>2718</v>
      </c>
      <c r="E18" s="272" t="s">
        <v>133</v>
      </c>
    </row>
    <row r="19" spans="1:6" s="128" customFormat="1" ht="18" customHeight="1">
      <c r="A19" s="243" t="s">
        <v>26</v>
      </c>
      <c r="B19" s="274">
        <v>901</v>
      </c>
      <c r="C19" s="274">
        <v>956</v>
      </c>
      <c r="D19" s="274">
        <v>1022</v>
      </c>
      <c r="E19" s="275" t="s">
        <v>27</v>
      </c>
    </row>
    <row r="20" spans="1:6" s="128" customFormat="1" ht="18" customHeight="1">
      <c r="A20" s="243" t="s">
        <v>28</v>
      </c>
      <c r="B20" s="278">
        <v>1222</v>
      </c>
      <c r="C20" s="278">
        <v>1306</v>
      </c>
      <c r="D20" s="278">
        <v>1696</v>
      </c>
      <c r="E20" s="279" t="s">
        <v>29</v>
      </c>
    </row>
    <row r="21" spans="1:6" s="124" customFormat="1" ht="21.95" customHeight="1">
      <c r="A21" s="244" t="s">
        <v>134</v>
      </c>
      <c r="B21" s="276">
        <f>SUM(B22:B23)</f>
        <v>268</v>
      </c>
      <c r="C21" s="276">
        <f>SUM(C22:C23)</f>
        <v>280</v>
      </c>
      <c r="D21" s="276">
        <f>SUM(D22:D23)</f>
        <v>310</v>
      </c>
      <c r="E21" s="272" t="s">
        <v>135</v>
      </c>
    </row>
    <row r="22" spans="1:6" s="128" customFormat="1" ht="18" customHeight="1">
      <c r="A22" s="243" t="s">
        <v>26</v>
      </c>
      <c r="B22" s="274">
        <v>95</v>
      </c>
      <c r="C22" s="274">
        <v>96</v>
      </c>
      <c r="D22" s="274">
        <v>116</v>
      </c>
      <c r="E22" s="275" t="s">
        <v>27</v>
      </c>
    </row>
    <row r="23" spans="1:6" s="128" customFormat="1" ht="18" customHeight="1" thickBot="1">
      <c r="A23" s="243" t="s">
        <v>28</v>
      </c>
      <c r="B23" s="280">
        <v>173</v>
      </c>
      <c r="C23" s="280">
        <v>184</v>
      </c>
      <c r="D23" s="280">
        <v>194</v>
      </c>
      <c r="E23" s="281" t="s">
        <v>29</v>
      </c>
    </row>
    <row r="24" spans="1:6" ht="18.75" customHeight="1">
      <c r="A24" s="284" t="s">
        <v>1</v>
      </c>
      <c r="C24" s="213"/>
      <c r="D24" s="213"/>
      <c r="E24" s="214" t="s">
        <v>0</v>
      </c>
    </row>
    <row r="25" spans="1:6" s="115" customFormat="1" ht="8.1" customHeight="1">
      <c r="A25" s="282"/>
      <c r="B25" s="131"/>
      <c r="C25" s="131"/>
      <c r="D25" s="131"/>
      <c r="E25" s="132"/>
      <c r="F25" s="209"/>
    </row>
    <row r="26" spans="1:6" ht="15">
      <c r="A26" s="58"/>
      <c r="B26" s="58"/>
      <c r="C26" s="58"/>
      <c r="D26" s="58"/>
      <c r="E26" s="58"/>
    </row>
    <row r="999992" spans="1:25">
      <c r="A999992" s="375"/>
      <c r="B999992" s="375"/>
      <c r="C999992" s="375"/>
      <c r="D999992" s="375"/>
      <c r="E999992" s="375"/>
      <c r="F999992" s="375"/>
      <c r="G999992" s="375"/>
      <c r="H999992" s="375"/>
      <c r="I999992" s="375"/>
      <c r="J999992" s="375"/>
      <c r="K999992" s="375"/>
      <c r="L999992" s="375"/>
      <c r="M999992" s="375"/>
      <c r="N999992" s="375"/>
      <c r="O999992" s="375"/>
      <c r="P999992" s="375"/>
      <c r="Q999992" s="375"/>
      <c r="R999992" s="375"/>
      <c r="S999992" s="375"/>
      <c r="T999992" s="375"/>
      <c r="U999992" s="375"/>
      <c r="V999992" s="375"/>
      <c r="W999992" s="375"/>
      <c r="X999992" s="375"/>
      <c r="Y999992" s="375"/>
    </row>
    <row r="999993" spans="1:25">
      <c r="A999993" s="375"/>
      <c r="B999993" s="375"/>
      <c r="C999993" s="375"/>
      <c r="D999993" s="375"/>
      <c r="E999993" s="375"/>
      <c r="F999993" s="375"/>
      <c r="G999993" s="375"/>
      <c r="H999993" s="375"/>
      <c r="I999993" s="375"/>
      <c r="J999993" s="375"/>
      <c r="K999993" s="375"/>
      <c r="L999993" s="375"/>
      <c r="M999993" s="375"/>
      <c r="N999993" s="375"/>
      <c r="O999993" s="375"/>
      <c r="P999993" s="375"/>
      <c r="Q999993" s="375"/>
      <c r="R999993" s="375"/>
      <c r="S999993" s="375"/>
      <c r="T999993" s="375"/>
      <c r="U999993" s="375"/>
      <c r="V999993" s="375"/>
      <c r="W999993" s="375"/>
      <c r="X999993" s="375"/>
      <c r="Y999993" s="375"/>
    </row>
    <row r="999994" spans="1:25" ht="45">
      <c r="A999994" s="376"/>
      <c r="B999994" s="377" t="s">
        <v>136</v>
      </c>
      <c r="C999994" s="378" t="s">
        <v>41</v>
      </c>
      <c r="D999994" s="379" t="s">
        <v>42</v>
      </c>
      <c r="E999994" s="379" t="s">
        <v>139</v>
      </c>
      <c r="F999994" s="377" t="s">
        <v>140</v>
      </c>
      <c r="G999994" s="377"/>
      <c r="H999994" s="375"/>
      <c r="I999994" s="375"/>
      <c r="J999994" s="375"/>
      <c r="K999994" s="375"/>
      <c r="L999994" s="375"/>
      <c r="M999994" s="375"/>
      <c r="N999994" s="375"/>
      <c r="O999994" s="375"/>
      <c r="P999994" s="375"/>
      <c r="Q999994" s="375"/>
      <c r="R999994" s="375"/>
      <c r="S999994" s="375"/>
      <c r="T999994" s="375"/>
      <c r="U999994" s="375"/>
      <c r="V999994" s="375"/>
      <c r="W999994" s="375"/>
      <c r="X999994" s="375"/>
      <c r="Y999994" s="375"/>
    </row>
    <row r="999995" spans="1:25">
      <c r="A999995" s="375" t="s">
        <v>26</v>
      </c>
      <c r="B999995" s="375">
        <v>2012</v>
      </c>
      <c r="C999995" s="375">
        <v>17194</v>
      </c>
      <c r="D999995" s="375">
        <v>824</v>
      </c>
      <c r="E999995" s="375">
        <v>1022</v>
      </c>
      <c r="F999995" s="375">
        <v>116</v>
      </c>
      <c r="G999995" s="375"/>
      <c r="H999995" s="375"/>
      <c r="I999995" s="375"/>
      <c r="J999995" s="375"/>
      <c r="K999995" s="375"/>
      <c r="L999995" s="375"/>
      <c r="M999995" s="375"/>
      <c r="N999995" s="375"/>
      <c r="O999995" s="375"/>
      <c r="P999995" s="375"/>
      <c r="Q999995" s="375"/>
      <c r="R999995" s="375"/>
      <c r="S999995" s="375"/>
      <c r="T999995" s="375"/>
      <c r="U999995" s="375"/>
      <c r="V999995" s="375"/>
      <c r="W999995" s="375"/>
      <c r="X999995" s="375"/>
      <c r="Y999995" s="375"/>
    </row>
    <row r="999996" spans="1:25">
      <c r="A999996" s="375" t="s">
        <v>28</v>
      </c>
      <c r="B999996" s="375">
        <v>2259</v>
      </c>
      <c r="C999996" s="375">
        <v>24535</v>
      </c>
      <c r="D999996" s="375">
        <v>1396</v>
      </c>
      <c r="E999996" s="375">
        <v>1696</v>
      </c>
      <c r="F999996" s="375">
        <v>194</v>
      </c>
      <c r="G999996" s="375"/>
      <c r="H999996" s="375"/>
      <c r="I999996" s="375"/>
      <c r="J999996" s="375"/>
      <c r="K999996" s="375"/>
      <c r="L999996" s="375"/>
      <c r="M999996" s="375"/>
      <c r="N999996" s="375"/>
      <c r="O999996" s="375"/>
      <c r="P999996" s="375"/>
      <c r="Q999996" s="375"/>
      <c r="R999996" s="375"/>
      <c r="S999996" s="375"/>
      <c r="T999996" s="375"/>
      <c r="U999996" s="375"/>
      <c r="V999996" s="375"/>
      <c r="W999996" s="375"/>
      <c r="X999996" s="375"/>
      <c r="Y999996" s="375"/>
    </row>
    <row r="999997" spans="1:25">
      <c r="A999997" s="375"/>
      <c r="B999997" s="375"/>
      <c r="C999997" s="375"/>
      <c r="D999997" s="375"/>
      <c r="E999997" s="375"/>
      <c r="F999997" s="375"/>
      <c r="G999997" s="375"/>
      <c r="H999997" s="375"/>
      <c r="I999997" s="375"/>
      <c r="J999997" s="375"/>
      <c r="K999997" s="375"/>
      <c r="L999997" s="375"/>
      <c r="M999997" s="375"/>
      <c r="N999997" s="375"/>
      <c r="O999997" s="375"/>
      <c r="P999997" s="375"/>
      <c r="Q999997" s="375"/>
      <c r="R999997" s="375"/>
      <c r="S999997" s="375"/>
      <c r="T999997" s="375"/>
      <c r="U999997" s="375"/>
      <c r="V999997" s="375"/>
      <c r="W999997" s="375"/>
      <c r="X999997" s="375"/>
      <c r="Y999997" s="375"/>
    </row>
    <row r="999998" spans="1:25">
      <c r="A999998" s="375"/>
      <c r="B999998" s="375"/>
      <c r="C999998" s="375"/>
      <c r="D999998" s="375"/>
      <c r="E999998" s="375"/>
      <c r="F999998" s="375"/>
      <c r="G999998" s="375"/>
      <c r="H999998" s="375"/>
      <c r="I999998" s="375"/>
      <c r="J999998" s="375"/>
      <c r="K999998" s="375"/>
      <c r="L999998" s="375"/>
      <c r="M999998" s="375"/>
      <c r="N999998" s="375"/>
      <c r="O999998" s="375"/>
      <c r="P999998" s="375"/>
      <c r="Q999998" s="375"/>
      <c r="R999998" s="375"/>
      <c r="S999998" s="375"/>
      <c r="T999998" s="375"/>
      <c r="U999998" s="375"/>
      <c r="V999998" s="375"/>
      <c r="W999998" s="375"/>
      <c r="X999998" s="375"/>
      <c r="Y999998" s="375"/>
    </row>
    <row r="999999" spans="1:25">
      <c r="A999999" s="375"/>
      <c r="B999999" s="375"/>
      <c r="C999999" s="375"/>
      <c r="D999999" s="375"/>
      <c r="E999999" s="375"/>
      <c r="F999999" s="375"/>
      <c r="G999999" s="375"/>
      <c r="H999999" s="375"/>
      <c r="I999999" s="375"/>
      <c r="J999999" s="375"/>
      <c r="K999999" s="375"/>
      <c r="L999999" s="375"/>
      <c r="M999999" s="375"/>
      <c r="N999999" s="375"/>
      <c r="O999999" s="375"/>
      <c r="P999999" s="375"/>
      <c r="Q999999" s="375"/>
      <c r="R999999" s="375"/>
      <c r="S999999" s="375"/>
      <c r="T999999" s="375"/>
      <c r="U999999" s="375"/>
      <c r="V999999" s="375"/>
      <c r="W999999" s="375"/>
      <c r="X999999" s="375"/>
      <c r="Y999999" s="375"/>
    </row>
    <row r="1000000" spans="1:25">
      <c r="A1000000" s="380"/>
      <c r="B1000000" s="432" t="s">
        <v>12</v>
      </c>
      <c r="C1000000" s="432"/>
      <c r="D1000000" s="432"/>
      <c r="E1000000" s="432"/>
      <c r="F1000000" s="432"/>
      <c r="G1000000" s="432" t="s">
        <v>11</v>
      </c>
      <c r="H1000000" s="432"/>
      <c r="I1000000" s="432"/>
      <c r="J1000000" s="432"/>
      <c r="K1000000" s="432"/>
      <c r="L1000000" s="432" t="s">
        <v>10</v>
      </c>
      <c r="M1000000" s="432"/>
      <c r="N1000000" s="432"/>
      <c r="O1000000" s="432"/>
      <c r="P1000000" s="432"/>
      <c r="Q1000000" s="375"/>
      <c r="R1000000" s="375"/>
      <c r="S1000000" s="375"/>
      <c r="T1000000" s="375"/>
      <c r="U1000000" s="375"/>
      <c r="V1000000" s="375"/>
      <c r="W1000000" s="375"/>
      <c r="X1000000" s="375"/>
      <c r="Y1000000" s="375"/>
    </row>
    <row r="1000001" spans="1:25">
      <c r="A1000001" s="381"/>
      <c r="B1000001" s="381" t="s">
        <v>136</v>
      </c>
      <c r="C1000001" s="381" t="s">
        <v>137</v>
      </c>
      <c r="D1000001" s="381" t="s">
        <v>42</v>
      </c>
      <c r="E1000001" s="381" t="s">
        <v>139</v>
      </c>
      <c r="F1000001" s="381" t="s">
        <v>140</v>
      </c>
      <c r="G1000001" s="381" t="s">
        <v>136</v>
      </c>
      <c r="H1000001" s="382" t="s">
        <v>137</v>
      </c>
      <c r="I1000001" s="383" t="s">
        <v>42</v>
      </c>
      <c r="J1000001" s="383" t="s">
        <v>139</v>
      </c>
      <c r="K1000001" s="383" t="s">
        <v>140</v>
      </c>
      <c r="L1000001" s="381" t="s">
        <v>136</v>
      </c>
      <c r="M1000001" s="381" t="s">
        <v>137</v>
      </c>
      <c r="N1000001" s="381" t="s">
        <v>42</v>
      </c>
      <c r="O1000001" s="381" t="s">
        <v>139</v>
      </c>
      <c r="P1000001" s="381" t="s">
        <v>140</v>
      </c>
      <c r="Q1000001" s="375"/>
      <c r="R1000001" s="375"/>
      <c r="S1000001" s="375"/>
      <c r="T1000001" s="375"/>
      <c r="U1000001" s="375"/>
      <c r="V1000001" s="375"/>
      <c r="W1000001" s="375"/>
      <c r="X1000001" s="375"/>
      <c r="Y1000001" s="375"/>
    </row>
    <row r="1000002" spans="1:25">
      <c r="A1000002" s="381" t="s">
        <v>26</v>
      </c>
      <c r="B1000002" s="381">
        <v>1200</v>
      </c>
      <c r="C1000002" s="381">
        <v>16312</v>
      </c>
      <c r="D1000002" s="381">
        <v>833</v>
      </c>
      <c r="E1000002" s="381">
        <v>901</v>
      </c>
      <c r="F1000002" s="381">
        <v>95</v>
      </c>
      <c r="G1000002" s="381">
        <v>1362</v>
      </c>
      <c r="H1000002" s="382">
        <v>16681</v>
      </c>
      <c r="I1000002" s="383">
        <v>836</v>
      </c>
      <c r="J1000002" s="383">
        <v>956</v>
      </c>
      <c r="K1000002" s="383">
        <v>96</v>
      </c>
      <c r="L1000002" s="381">
        <v>2012</v>
      </c>
      <c r="M1000002" s="381">
        <v>17194</v>
      </c>
      <c r="N1000002" s="381">
        <v>824</v>
      </c>
      <c r="O1000002" s="381">
        <v>1022</v>
      </c>
      <c r="P1000002" s="381">
        <v>116</v>
      </c>
      <c r="Q1000002" s="375"/>
      <c r="R1000002" s="375"/>
      <c r="S1000002" s="375"/>
      <c r="T1000002" s="375"/>
      <c r="U1000002" s="375"/>
      <c r="V1000002" s="375"/>
      <c r="W1000002" s="375"/>
      <c r="X1000002" s="375"/>
      <c r="Y1000002" s="375"/>
    </row>
    <row r="1000003" spans="1:25" ht="15">
      <c r="A1000003" s="384" t="s">
        <v>28</v>
      </c>
      <c r="B1000003" s="385">
        <v>1687</v>
      </c>
      <c r="C1000003" s="384">
        <v>23460</v>
      </c>
      <c r="D1000003" s="384">
        <v>1310</v>
      </c>
      <c r="E1000003" s="382">
        <v>1222</v>
      </c>
      <c r="F1000003" s="382">
        <v>173</v>
      </c>
      <c r="G1000003" s="382">
        <v>1815</v>
      </c>
      <c r="H1000003" s="382">
        <v>23952</v>
      </c>
      <c r="I1000003" s="382">
        <v>1353</v>
      </c>
      <c r="J1000003" s="382">
        <v>1306</v>
      </c>
      <c r="K1000003" s="382">
        <v>184</v>
      </c>
      <c r="L1000003" s="382">
        <v>2259</v>
      </c>
      <c r="M1000003" s="382">
        <v>24535</v>
      </c>
      <c r="N1000003" s="382">
        <v>1396</v>
      </c>
      <c r="O1000003" s="382">
        <v>1696</v>
      </c>
      <c r="P1000003" s="382">
        <v>194</v>
      </c>
      <c r="Q1000003" s="375"/>
      <c r="R1000003" s="375"/>
      <c r="S1000003" s="375"/>
      <c r="T1000003" s="375"/>
      <c r="U1000003" s="375"/>
      <c r="V1000003" s="375"/>
      <c r="W1000003" s="375"/>
      <c r="X1000003" s="375"/>
      <c r="Y1000003" s="375"/>
    </row>
    <row r="1000004" spans="1:25">
      <c r="A1000004" s="375"/>
      <c r="B1000004" s="375"/>
      <c r="C1000004" s="375"/>
      <c r="D1000004" s="375"/>
      <c r="E1000004" s="375"/>
      <c r="F1000004" s="375"/>
      <c r="G1000004" s="375"/>
      <c r="H1000004" s="375"/>
      <c r="I1000004" s="375"/>
      <c r="J1000004" s="375"/>
      <c r="K1000004" s="375"/>
      <c r="L1000004" s="375"/>
      <c r="M1000004" s="375"/>
      <c r="N1000004" s="375"/>
      <c r="O1000004" s="375"/>
      <c r="P1000004" s="375"/>
      <c r="Q1000004" s="375"/>
      <c r="R1000004" s="375"/>
      <c r="S1000004" s="375"/>
      <c r="T1000004" s="375"/>
      <c r="U1000004" s="375"/>
      <c r="V1000004" s="375"/>
      <c r="W1000004" s="375"/>
      <c r="X1000004" s="375"/>
      <c r="Y1000004" s="375"/>
    </row>
    <row r="1000005" spans="1:25">
      <c r="A1000005" s="375"/>
      <c r="B1000005" s="375"/>
      <c r="C1000005" s="375"/>
      <c r="D1000005" s="375"/>
      <c r="E1000005" s="375"/>
      <c r="F1000005" s="375"/>
      <c r="G1000005" s="375"/>
      <c r="H1000005" s="375"/>
      <c r="I1000005" s="375"/>
      <c r="J1000005" s="375"/>
      <c r="K1000005" s="375"/>
      <c r="L1000005" s="375"/>
      <c r="M1000005" s="375"/>
      <c r="N1000005" s="375"/>
      <c r="O1000005" s="375"/>
      <c r="P1000005" s="375"/>
      <c r="Q1000005" s="375"/>
      <c r="R1000005" s="375"/>
      <c r="S1000005" s="375"/>
      <c r="T1000005" s="375"/>
      <c r="U1000005" s="375"/>
      <c r="V1000005" s="375"/>
      <c r="W1000005" s="375"/>
      <c r="X1000005" s="375"/>
      <c r="Y1000005" s="375"/>
    </row>
    <row r="1000006" spans="1:25">
      <c r="A1000006" s="375"/>
      <c r="B1000006" s="375"/>
      <c r="C1000006" s="375"/>
      <c r="D1000006" s="375"/>
      <c r="E1000006" s="375"/>
      <c r="F1000006" s="375"/>
      <c r="G1000006" s="375"/>
      <c r="H1000006" s="375"/>
      <c r="I1000006" s="375"/>
      <c r="J1000006" s="375"/>
      <c r="K1000006" s="375"/>
      <c r="L1000006" s="375"/>
      <c r="M1000006" s="375"/>
      <c r="N1000006" s="375"/>
      <c r="O1000006" s="375"/>
      <c r="P1000006" s="375"/>
      <c r="Q1000006" s="375"/>
      <c r="R1000006" s="375"/>
      <c r="S1000006" s="375"/>
      <c r="T1000006" s="375"/>
      <c r="U1000006" s="375"/>
      <c r="V1000006" s="375"/>
      <c r="W1000006" s="375"/>
      <c r="X1000006" s="375"/>
      <c r="Y1000006" s="375"/>
    </row>
  </sheetData>
  <mergeCells count="7">
    <mergeCell ref="G1000000:K1000000"/>
    <mergeCell ref="L1000000:P1000000"/>
    <mergeCell ref="A1:A2"/>
    <mergeCell ref="E1:E2"/>
    <mergeCell ref="A4:A5"/>
    <mergeCell ref="E4:E5"/>
    <mergeCell ref="B1000000:F1000000"/>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3C599"/>
  </sheetPr>
  <dimension ref="A1:KX1007"/>
  <sheetViews>
    <sheetView showGridLines="0" rightToLeft="1" view="pageBreakPreview" zoomScale="90" zoomScaleNormal="100" zoomScaleSheetLayoutView="90" workbookViewId="0">
      <selection activeCell="M7" sqref="M7"/>
    </sheetView>
  </sheetViews>
  <sheetFormatPr defaultColWidth="9.140625" defaultRowHeight="12.75"/>
  <cols>
    <col min="1" max="17" width="5.7109375" style="121" customWidth="1"/>
    <col min="18" max="16384" width="9.140625" style="121"/>
  </cols>
  <sheetData>
    <row r="1" spans="1:310" ht="12.75" customHeight="1">
      <c r="A1" s="135" t="s">
        <v>188</v>
      </c>
      <c r="B1" s="135"/>
      <c r="C1" s="135"/>
      <c r="D1" s="135"/>
      <c r="E1" s="135"/>
      <c r="F1" s="135"/>
      <c r="G1" s="135"/>
      <c r="H1" s="135"/>
      <c r="I1" s="135"/>
      <c r="J1" s="135"/>
      <c r="K1" s="135"/>
      <c r="L1" s="135"/>
      <c r="M1" s="135"/>
      <c r="N1" s="135"/>
      <c r="O1" s="135"/>
      <c r="P1" s="135"/>
      <c r="Q1" s="135"/>
    </row>
    <row r="2" spans="1:310" ht="15.75">
      <c r="A2" s="138" t="s">
        <v>248</v>
      </c>
      <c r="B2" s="135"/>
      <c r="C2" s="135"/>
      <c r="D2" s="135"/>
      <c r="E2" s="135"/>
      <c r="F2" s="135"/>
      <c r="G2" s="135"/>
      <c r="H2" s="135"/>
      <c r="I2" s="135"/>
      <c r="J2" s="135"/>
      <c r="K2" s="135"/>
      <c r="L2" s="135"/>
      <c r="M2" s="135"/>
      <c r="N2" s="135"/>
      <c r="O2" s="135"/>
      <c r="P2" s="135"/>
      <c r="Q2" s="135"/>
    </row>
    <row r="3" spans="1:310" ht="15.75">
      <c r="A3" s="286" t="s">
        <v>182</v>
      </c>
      <c r="B3" s="135"/>
      <c r="C3" s="135"/>
      <c r="D3" s="135"/>
      <c r="E3" s="135"/>
      <c r="F3" s="135"/>
      <c r="G3" s="135"/>
      <c r="H3" s="135"/>
      <c r="I3" s="135"/>
      <c r="J3" s="135"/>
      <c r="K3" s="135"/>
      <c r="L3" s="135"/>
      <c r="M3" s="135"/>
      <c r="N3" s="135"/>
      <c r="O3" s="135"/>
      <c r="P3" s="135"/>
      <c r="Q3" s="135"/>
    </row>
    <row r="5" spans="1:310" ht="12.75" customHeight="1"/>
    <row r="6" spans="1:310" ht="12.75" customHeight="1"/>
    <row r="14" spans="1:310">
      <c r="KU14" s="375"/>
      <c r="KV14" s="375"/>
      <c r="KW14" s="375"/>
      <c r="KX14" s="375"/>
    </row>
    <row r="15" spans="1:310">
      <c r="KU15" s="375"/>
      <c r="KV15" s="375" t="s">
        <v>12</v>
      </c>
      <c r="KW15" s="375" t="s">
        <v>11</v>
      </c>
      <c r="KX15" s="375" t="s">
        <v>10</v>
      </c>
    </row>
    <row r="16" spans="1:310">
      <c r="KU16" s="375" t="s">
        <v>64</v>
      </c>
      <c r="KV16" s="375">
        <v>2887</v>
      </c>
      <c r="KW16" s="375">
        <v>3177</v>
      </c>
      <c r="KX16" s="375">
        <v>4271</v>
      </c>
    </row>
    <row r="17" spans="1:310">
      <c r="KU17" s="375" t="s">
        <v>41</v>
      </c>
      <c r="KV17" s="375">
        <v>39772</v>
      </c>
      <c r="KW17" s="375">
        <v>40633</v>
      </c>
      <c r="KX17" s="375">
        <v>41729</v>
      </c>
    </row>
    <row r="18" spans="1:310">
      <c r="KU18" s="375" t="s">
        <v>42</v>
      </c>
      <c r="KV18" s="375">
        <v>2143</v>
      </c>
      <c r="KW18" s="375">
        <v>2189</v>
      </c>
      <c r="KX18" s="375">
        <v>2220</v>
      </c>
    </row>
    <row r="19" spans="1:310">
      <c r="KU19" s="375" t="s">
        <v>43</v>
      </c>
      <c r="KV19" s="375">
        <v>2123</v>
      </c>
      <c r="KW19" s="375">
        <v>2262</v>
      </c>
      <c r="KX19" s="375">
        <v>2718</v>
      </c>
    </row>
    <row r="20" spans="1:310">
      <c r="KU20" s="375" t="s">
        <v>44</v>
      </c>
      <c r="KV20" s="375">
        <v>268</v>
      </c>
      <c r="KW20" s="375">
        <v>280</v>
      </c>
      <c r="KX20" s="375">
        <v>310</v>
      </c>
    </row>
    <row r="21" spans="1:310">
      <c r="KU21" s="375"/>
      <c r="KV21" s="375"/>
      <c r="KW21" s="375"/>
      <c r="KX21" s="375"/>
    </row>
    <row r="27" spans="1:310">
      <c r="A27" s="135" t="s">
        <v>189</v>
      </c>
      <c r="B27" s="135"/>
      <c r="C27" s="135"/>
      <c r="D27" s="135"/>
      <c r="E27" s="135"/>
      <c r="F27" s="135"/>
      <c r="G27" s="135"/>
      <c r="H27" s="135"/>
      <c r="I27" s="135"/>
      <c r="J27" s="135"/>
      <c r="K27" s="135"/>
      <c r="L27" s="135"/>
      <c r="M27" s="135"/>
      <c r="N27" s="135"/>
      <c r="O27" s="135"/>
      <c r="P27" s="135"/>
      <c r="Q27" s="135"/>
    </row>
    <row r="28" spans="1:310" ht="15.75">
      <c r="A28" s="138" t="s">
        <v>267</v>
      </c>
      <c r="B28" s="135"/>
      <c r="C28" s="135"/>
      <c r="D28" s="135"/>
      <c r="E28" s="135"/>
      <c r="F28" s="135"/>
      <c r="G28" s="135"/>
      <c r="H28" s="135"/>
      <c r="I28" s="135"/>
      <c r="J28" s="135"/>
      <c r="K28" s="135"/>
      <c r="L28" s="135"/>
      <c r="M28" s="135"/>
      <c r="N28" s="135"/>
      <c r="O28" s="135"/>
      <c r="P28" s="135"/>
      <c r="Q28" s="135"/>
    </row>
    <row r="29" spans="1:310" ht="15.75" customHeight="1">
      <c r="A29" s="136" t="s">
        <v>268</v>
      </c>
      <c r="B29" s="249"/>
      <c r="C29" s="249"/>
      <c r="D29" s="249"/>
      <c r="E29" s="249"/>
      <c r="F29" s="249"/>
      <c r="G29" s="249"/>
      <c r="H29" s="249"/>
      <c r="I29" s="249"/>
      <c r="J29" s="249"/>
      <c r="K29" s="249"/>
      <c r="L29" s="249"/>
      <c r="M29" s="249"/>
      <c r="N29" s="249"/>
      <c r="O29" s="249"/>
      <c r="P29" s="249"/>
      <c r="Q29" s="249"/>
      <c r="S29" s="204"/>
    </row>
    <row r="30" spans="1:310" ht="15.75">
      <c r="S30" s="136"/>
    </row>
    <row r="31" spans="1:310">
      <c r="S31" s="287"/>
    </row>
    <row r="35" spans="2:19">
      <c r="B35" s="206"/>
      <c r="C35" s="206"/>
      <c r="D35" s="206"/>
      <c r="E35" s="206"/>
      <c r="F35" s="206"/>
      <c r="G35" s="206"/>
      <c r="H35" s="206"/>
      <c r="I35" s="206"/>
      <c r="J35" s="206"/>
      <c r="K35" s="206"/>
      <c r="L35" s="206"/>
      <c r="M35" s="206"/>
      <c r="N35" s="206"/>
      <c r="O35" s="206"/>
      <c r="P35" s="206"/>
      <c r="Q35" s="206"/>
    </row>
    <row r="36" spans="2:19">
      <c r="B36" s="135"/>
      <c r="C36" s="135"/>
      <c r="D36" s="135"/>
      <c r="E36" s="135"/>
      <c r="F36" s="135"/>
      <c r="G36" s="135"/>
      <c r="H36" s="135"/>
      <c r="I36" s="135"/>
      <c r="J36" s="135"/>
      <c r="K36" s="135"/>
      <c r="L36" s="135"/>
      <c r="M36" s="135"/>
      <c r="N36" s="135"/>
      <c r="O36" s="135"/>
      <c r="P36" s="135"/>
      <c r="Q36" s="135"/>
      <c r="R36" s="135"/>
      <c r="S36" s="135"/>
    </row>
    <row r="37" spans="2:19">
      <c r="B37" s="135"/>
      <c r="C37" s="135"/>
      <c r="D37" s="135"/>
      <c r="E37" s="135"/>
      <c r="F37" s="135"/>
      <c r="G37" s="135"/>
      <c r="H37" s="135"/>
      <c r="I37" s="135"/>
      <c r="J37" s="135"/>
      <c r="K37" s="135"/>
      <c r="L37" s="135"/>
      <c r="M37" s="135"/>
      <c r="N37" s="135"/>
      <c r="O37" s="135"/>
      <c r="P37" s="135"/>
      <c r="Q37" s="135"/>
      <c r="R37" s="135"/>
      <c r="S37" s="135"/>
    </row>
    <row r="38" spans="2:19">
      <c r="B38" s="285"/>
      <c r="C38" s="285"/>
      <c r="D38" s="285"/>
      <c r="E38" s="285"/>
      <c r="F38" s="285"/>
      <c r="G38" s="285"/>
      <c r="H38" s="285"/>
      <c r="I38" s="285"/>
      <c r="J38" s="285"/>
      <c r="K38" s="285"/>
      <c r="L38" s="285"/>
      <c r="M38" s="285"/>
      <c r="N38" s="285"/>
      <c r="O38" s="285"/>
      <c r="P38" s="285"/>
      <c r="Q38" s="285"/>
      <c r="R38" s="285"/>
      <c r="S38" s="285"/>
    </row>
    <row r="999" spans="1:4">
      <c r="A999" s="121" t="s">
        <v>64</v>
      </c>
    </row>
    <row r="1000" spans="1:4">
      <c r="A1000" s="121" t="s">
        <v>41</v>
      </c>
    </row>
    <row r="1001" spans="1:4">
      <c r="A1001" s="121" t="s">
        <v>42</v>
      </c>
    </row>
    <row r="1002" spans="1:4">
      <c r="A1002" s="121" t="s">
        <v>43</v>
      </c>
      <c r="B1002" s="121" t="s">
        <v>12</v>
      </c>
      <c r="C1002" s="121" t="s">
        <v>11</v>
      </c>
      <c r="D1002" s="121" t="s">
        <v>10</v>
      </c>
    </row>
    <row r="1003" spans="1:4">
      <c r="A1003" s="121" t="s">
        <v>44</v>
      </c>
      <c r="B1003" s="121">
        <v>2887</v>
      </c>
      <c r="C1003" s="121">
        <v>3177</v>
      </c>
      <c r="D1003" s="121">
        <v>4271</v>
      </c>
    </row>
    <row r="1004" spans="1:4">
      <c r="B1004" s="121">
        <v>39772</v>
      </c>
      <c r="C1004" s="121">
        <v>40633</v>
      </c>
      <c r="D1004" s="121">
        <v>41729</v>
      </c>
    </row>
    <row r="1005" spans="1:4">
      <c r="B1005" s="121">
        <v>2143</v>
      </c>
      <c r="C1005" s="121">
        <v>2189</v>
      </c>
      <c r="D1005" s="121">
        <v>2220</v>
      </c>
    </row>
    <row r="1006" spans="1:4">
      <c r="B1006" s="121">
        <v>2123</v>
      </c>
      <c r="C1006" s="121">
        <v>2262</v>
      </c>
      <c r="D1006" s="121">
        <v>2718</v>
      </c>
    </row>
    <row r="1007" spans="1:4">
      <c r="B1007" s="121">
        <v>268</v>
      </c>
      <c r="C1007" s="121">
        <v>280</v>
      </c>
      <c r="D1007" s="121">
        <v>310</v>
      </c>
    </row>
  </sheetData>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6"/>
  <sheetViews>
    <sheetView showGridLines="0" rightToLeft="1" view="pageBreakPreview" zoomScaleNormal="100" zoomScaleSheetLayoutView="100" workbookViewId="0">
      <selection activeCell="M7" sqref="M7"/>
    </sheetView>
  </sheetViews>
  <sheetFormatPr defaultRowHeight="15"/>
  <cols>
    <col min="1" max="1" width="46.7109375" style="58" customWidth="1"/>
    <col min="2" max="2" width="3.7109375" style="58" customWidth="1"/>
    <col min="3" max="3" width="46.7109375" style="58" customWidth="1"/>
    <col min="4" max="9" width="8.7109375" style="58" customWidth="1"/>
    <col min="10" max="18" width="10.7109375" style="58" customWidth="1"/>
    <col min="19" max="16384" width="9.140625" style="58"/>
  </cols>
  <sheetData>
    <row r="1" spans="1:6" s="69" customFormat="1" ht="18.75">
      <c r="A1" s="66" t="s">
        <v>80</v>
      </c>
      <c r="B1" s="67"/>
      <c r="C1" s="68" t="s">
        <v>81</v>
      </c>
    </row>
    <row r="2" spans="1:6" ht="9.9499999999999993" customHeight="1">
      <c r="A2" s="70"/>
      <c r="B2" s="70"/>
      <c r="C2" s="71"/>
    </row>
    <row r="3" spans="1:6" ht="242.25">
      <c r="A3" s="86" t="s">
        <v>259</v>
      </c>
      <c r="B3" s="72"/>
      <c r="C3" s="73" t="s">
        <v>260</v>
      </c>
      <c r="F3"/>
    </row>
    <row r="4" spans="1:6" ht="9.9499999999999993" customHeight="1">
      <c r="A4" s="74"/>
      <c r="B4" s="74"/>
      <c r="C4" s="75"/>
    </row>
    <row r="5" spans="1:6" ht="76.5">
      <c r="A5" s="86" t="s">
        <v>236</v>
      </c>
      <c r="B5" s="72"/>
      <c r="C5" s="73" t="s">
        <v>258</v>
      </c>
    </row>
    <row r="6" spans="1:6" ht="9.9499999999999993" customHeight="1">
      <c r="A6" s="76"/>
      <c r="B6" s="76"/>
      <c r="C6" s="77"/>
    </row>
    <row r="7" spans="1:6" ht="45">
      <c r="A7" s="86" t="s">
        <v>261</v>
      </c>
      <c r="B7" s="72"/>
      <c r="C7" s="73" t="s">
        <v>262</v>
      </c>
    </row>
    <row r="8" spans="1:6" ht="9.9499999999999993" customHeight="1">
      <c r="A8" s="76"/>
      <c r="B8" s="76"/>
      <c r="C8" s="77"/>
    </row>
    <row r="9" spans="1:6" ht="15" customHeight="1">
      <c r="A9" s="78" t="s">
        <v>237</v>
      </c>
      <c r="B9" s="79"/>
      <c r="C9" s="80" t="s">
        <v>238</v>
      </c>
    </row>
    <row r="10" spans="1:6" ht="15" customHeight="1">
      <c r="A10" s="81" t="s">
        <v>257</v>
      </c>
      <c r="B10" s="82"/>
      <c r="C10" s="83" t="s">
        <v>256</v>
      </c>
    </row>
    <row r="11" spans="1:6" ht="18.75">
      <c r="C11" s="84"/>
    </row>
    <row r="12" spans="1:6" ht="18.75">
      <c r="C12" s="84"/>
    </row>
    <row r="13" spans="1:6" ht="18.75">
      <c r="C13" s="84"/>
    </row>
    <row r="14" spans="1:6" ht="18.75">
      <c r="C14" s="85"/>
    </row>
    <row r="15" spans="1:6" ht="18.75">
      <c r="C15" s="84"/>
    </row>
    <row r="16" spans="1:6" ht="18.75">
      <c r="C16" s="84"/>
    </row>
  </sheetData>
  <printOptions horizontalCentered="1" gridLinesSet="0"/>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26"/>
  <sheetViews>
    <sheetView showGridLines="0" rightToLeft="1" view="pageBreakPreview" zoomScale="86" zoomScaleNormal="90" zoomScaleSheetLayoutView="86" workbookViewId="0">
      <selection activeCell="M7" sqref="M7"/>
    </sheetView>
  </sheetViews>
  <sheetFormatPr defaultColWidth="9.140625" defaultRowHeight="12.75"/>
  <cols>
    <col min="1" max="1" width="20.28515625" style="121" customWidth="1"/>
    <col min="2" max="4" width="18.28515625" style="121" customWidth="1"/>
    <col min="5" max="5" width="22.28515625" style="121" customWidth="1"/>
    <col min="6" max="6" width="2.7109375" style="121" customWidth="1"/>
    <col min="7" max="16384" width="9.140625" style="121"/>
  </cols>
  <sheetData>
    <row r="1" spans="1:6" s="115" customFormat="1" ht="38.1" customHeight="1">
      <c r="A1" s="401" t="s">
        <v>175</v>
      </c>
      <c r="B1" s="192" t="s">
        <v>249</v>
      </c>
      <c r="C1" s="134"/>
      <c r="D1" s="134"/>
      <c r="E1" s="408" t="s">
        <v>31</v>
      </c>
      <c r="F1" s="209"/>
    </row>
    <row r="2" spans="1:6" s="115" customFormat="1" ht="46.5" customHeight="1">
      <c r="A2" s="402"/>
      <c r="B2" s="142" t="s">
        <v>141</v>
      </c>
      <c r="C2" s="142"/>
      <c r="D2" s="142"/>
      <c r="E2" s="409"/>
      <c r="F2" s="209"/>
    </row>
    <row r="3" spans="1:6" s="120" customFormat="1" ht="13.5" customHeight="1" thickBot="1">
      <c r="A3" s="116"/>
      <c r="B3" s="185"/>
      <c r="C3" s="117"/>
      <c r="D3" s="118"/>
      <c r="E3" s="119"/>
      <c r="F3" s="210"/>
    </row>
    <row r="4" spans="1:6" ht="24" customHeight="1">
      <c r="A4" s="415" t="s">
        <v>210</v>
      </c>
      <c r="B4" s="240" t="s">
        <v>16</v>
      </c>
      <c r="C4" s="232"/>
      <c r="D4" s="289" t="s">
        <v>39</v>
      </c>
      <c r="E4" s="434" t="s">
        <v>60</v>
      </c>
    </row>
    <row r="5" spans="1:6" ht="24" customHeight="1">
      <c r="A5" s="433"/>
      <c r="B5" s="290" t="s">
        <v>12</v>
      </c>
      <c r="C5" s="291" t="s">
        <v>11</v>
      </c>
      <c r="D5" s="290" t="s">
        <v>10</v>
      </c>
      <c r="E5" s="435"/>
    </row>
    <row r="6" spans="1:6" s="124" customFormat="1" ht="21.95" customHeight="1">
      <c r="A6" s="244" t="s">
        <v>108</v>
      </c>
      <c r="B6" s="276">
        <f>SUM(B7:B8)</f>
        <v>33321</v>
      </c>
      <c r="C6" s="276">
        <f>SUM(C7:C8)</f>
        <v>34265</v>
      </c>
      <c r="D6" s="276">
        <f>SUM(D7:D8)</f>
        <v>36478</v>
      </c>
      <c r="E6" s="272" t="s">
        <v>30</v>
      </c>
    </row>
    <row r="7" spans="1:6" s="128" customFormat="1" ht="18" customHeight="1">
      <c r="A7" s="243" t="s">
        <v>26</v>
      </c>
      <c r="B7" s="274">
        <f t="shared" ref="B7:D8" si="0">SUM(B10,B13,B16,B19,B22)</f>
        <v>12260</v>
      </c>
      <c r="C7" s="274">
        <f t="shared" si="0"/>
        <v>12696</v>
      </c>
      <c r="D7" s="274">
        <f t="shared" si="0"/>
        <v>13680</v>
      </c>
      <c r="E7" s="275" t="s">
        <v>27</v>
      </c>
    </row>
    <row r="8" spans="1:6" s="128" customFormat="1" ht="18" customHeight="1">
      <c r="A8" s="243" t="s">
        <v>28</v>
      </c>
      <c r="B8" s="274">
        <f t="shared" si="0"/>
        <v>21061</v>
      </c>
      <c r="C8" s="274">
        <f t="shared" si="0"/>
        <v>21569</v>
      </c>
      <c r="D8" s="274">
        <f t="shared" si="0"/>
        <v>22798</v>
      </c>
      <c r="E8" s="275" t="s">
        <v>29</v>
      </c>
    </row>
    <row r="9" spans="1:6" s="124" customFormat="1" ht="21.95" customHeight="1">
      <c r="A9" s="244" t="s">
        <v>128</v>
      </c>
      <c r="B9" s="276">
        <f>SUM(B10:B11)</f>
        <v>2677</v>
      </c>
      <c r="C9" s="276">
        <f>SUM(C10:C11)</f>
        <v>2988</v>
      </c>
      <c r="D9" s="276">
        <f>SUM(D10:D11)</f>
        <v>4097</v>
      </c>
      <c r="E9" s="277" t="s">
        <v>129</v>
      </c>
    </row>
    <row r="10" spans="1:6" s="128" customFormat="1" ht="18" customHeight="1">
      <c r="A10" s="243" t="s">
        <v>26</v>
      </c>
      <c r="B10" s="274">
        <v>1086</v>
      </c>
      <c r="C10" s="274">
        <v>1255</v>
      </c>
      <c r="D10" s="274">
        <v>1919</v>
      </c>
      <c r="E10" s="275" t="s">
        <v>27</v>
      </c>
    </row>
    <row r="11" spans="1:6" s="128" customFormat="1" ht="18" customHeight="1">
      <c r="A11" s="243" t="s">
        <v>28</v>
      </c>
      <c r="B11" s="274">
        <v>1591</v>
      </c>
      <c r="C11" s="274">
        <v>1733</v>
      </c>
      <c r="D11" s="274">
        <v>2178</v>
      </c>
      <c r="E11" s="275" t="s">
        <v>29</v>
      </c>
    </row>
    <row r="12" spans="1:6" s="124" customFormat="1" ht="21.95" customHeight="1">
      <c r="A12" s="244" t="s">
        <v>142</v>
      </c>
      <c r="B12" s="276">
        <f>SUM(B13:B14)</f>
        <v>28088</v>
      </c>
      <c r="C12" s="276">
        <f>SUM(C13:C14)</f>
        <v>28613</v>
      </c>
      <c r="D12" s="276">
        <f>SUM(D13:D14)</f>
        <v>29296</v>
      </c>
      <c r="E12" s="277" t="s">
        <v>227</v>
      </c>
    </row>
    <row r="13" spans="1:6" s="128" customFormat="1" ht="18" customHeight="1">
      <c r="A13" s="243" t="s">
        <v>26</v>
      </c>
      <c r="B13" s="274">
        <v>10288</v>
      </c>
      <c r="C13" s="274">
        <v>10538</v>
      </c>
      <c r="D13" s="274">
        <v>10792</v>
      </c>
      <c r="E13" s="275" t="s">
        <v>27</v>
      </c>
    </row>
    <row r="14" spans="1:6" s="128" customFormat="1" ht="18" customHeight="1">
      <c r="A14" s="243" t="s">
        <v>28</v>
      </c>
      <c r="B14" s="278">
        <v>17800</v>
      </c>
      <c r="C14" s="278">
        <v>18075</v>
      </c>
      <c r="D14" s="278">
        <v>18504</v>
      </c>
      <c r="E14" s="279" t="s">
        <v>29</v>
      </c>
    </row>
    <row r="15" spans="1:6" s="124" customFormat="1" ht="21.95" customHeight="1">
      <c r="A15" s="244" t="s">
        <v>138</v>
      </c>
      <c r="B15" s="276">
        <f>SUM(B16:B17)</f>
        <v>1200</v>
      </c>
      <c r="C15" s="276">
        <f>SUM(C16:C17)</f>
        <v>1213</v>
      </c>
      <c r="D15" s="276">
        <f>SUM(D16:D17)</f>
        <v>1187</v>
      </c>
      <c r="E15" s="272" t="s">
        <v>228</v>
      </c>
    </row>
    <row r="16" spans="1:6" s="128" customFormat="1" ht="18" customHeight="1">
      <c r="A16" s="243" t="s">
        <v>26</v>
      </c>
      <c r="B16" s="274">
        <v>400</v>
      </c>
      <c r="C16" s="274">
        <v>396</v>
      </c>
      <c r="D16" s="274">
        <v>375</v>
      </c>
      <c r="E16" s="275" t="s">
        <v>27</v>
      </c>
    </row>
    <row r="17" spans="1:6" s="128" customFormat="1" ht="18" customHeight="1">
      <c r="A17" s="243" t="s">
        <v>28</v>
      </c>
      <c r="B17" s="278">
        <v>800</v>
      </c>
      <c r="C17" s="278">
        <v>817</v>
      </c>
      <c r="D17" s="278">
        <v>812</v>
      </c>
      <c r="E17" s="279" t="s">
        <v>29</v>
      </c>
    </row>
    <row r="18" spans="1:6" s="124" customFormat="1" ht="21.95" customHeight="1">
      <c r="A18" s="244" t="s">
        <v>143</v>
      </c>
      <c r="B18" s="276">
        <f>SUM(B19:B20)</f>
        <v>1116</v>
      </c>
      <c r="C18" s="276">
        <f>SUM(C19:C20)</f>
        <v>1195</v>
      </c>
      <c r="D18" s="276">
        <f>SUM(D19:D20)</f>
        <v>1612</v>
      </c>
      <c r="E18" s="272" t="s">
        <v>133</v>
      </c>
    </row>
    <row r="19" spans="1:6" s="128" customFormat="1" ht="18" customHeight="1">
      <c r="A19" s="243" t="s">
        <v>26</v>
      </c>
      <c r="B19" s="274">
        <v>402</v>
      </c>
      <c r="C19" s="274">
        <v>423</v>
      </c>
      <c r="D19" s="274">
        <v>490</v>
      </c>
      <c r="E19" s="275" t="s">
        <v>27</v>
      </c>
    </row>
    <row r="20" spans="1:6" s="128" customFormat="1" ht="18" customHeight="1">
      <c r="A20" s="243" t="s">
        <v>28</v>
      </c>
      <c r="B20" s="278">
        <v>714</v>
      </c>
      <c r="C20" s="278">
        <v>772</v>
      </c>
      <c r="D20" s="278">
        <v>1122</v>
      </c>
      <c r="E20" s="279" t="s">
        <v>29</v>
      </c>
    </row>
    <row r="21" spans="1:6" s="124" customFormat="1" ht="21.95" customHeight="1">
      <c r="A21" s="244" t="s">
        <v>134</v>
      </c>
      <c r="B21" s="276">
        <f>SUM(B22:B23)</f>
        <v>240</v>
      </c>
      <c r="C21" s="276">
        <f>SUM(C22:C23)</f>
        <v>256</v>
      </c>
      <c r="D21" s="276">
        <f>SUM(D22:D23)</f>
        <v>286</v>
      </c>
      <c r="E21" s="272" t="s">
        <v>135</v>
      </c>
    </row>
    <row r="22" spans="1:6" s="128" customFormat="1" ht="18" customHeight="1">
      <c r="A22" s="243" t="s">
        <v>26</v>
      </c>
      <c r="B22" s="274">
        <v>84</v>
      </c>
      <c r="C22" s="274">
        <v>84</v>
      </c>
      <c r="D22" s="274">
        <v>104</v>
      </c>
      <c r="E22" s="275" t="s">
        <v>27</v>
      </c>
    </row>
    <row r="23" spans="1:6" s="128" customFormat="1" ht="18" customHeight="1" thickBot="1">
      <c r="A23" s="243" t="s">
        <v>28</v>
      </c>
      <c r="B23" s="280">
        <v>156</v>
      </c>
      <c r="C23" s="280">
        <v>172</v>
      </c>
      <c r="D23" s="280">
        <v>182</v>
      </c>
      <c r="E23" s="281" t="s">
        <v>29</v>
      </c>
    </row>
    <row r="24" spans="1:6" ht="18.75" customHeight="1">
      <c r="A24" s="292" t="s">
        <v>1</v>
      </c>
      <c r="C24" s="213"/>
      <c r="D24" s="288"/>
      <c r="E24" s="266" t="s">
        <v>0</v>
      </c>
    </row>
    <row r="25" spans="1:6" s="115" customFormat="1" ht="8.1" customHeight="1">
      <c r="A25" s="282"/>
      <c r="B25" s="131"/>
      <c r="C25" s="131"/>
      <c r="D25" s="131"/>
      <c r="E25" s="132"/>
      <c r="F25" s="209"/>
    </row>
    <row r="26" spans="1:6" ht="15">
      <c r="A26" s="58"/>
      <c r="B26" s="58"/>
      <c r="C26" s="58"/>
      <c r="D26" s="58"/>
      <c r="E26" s="58"/>
    </row>
  </sheetData>
  <mergeCells count="4">
    <mergeCell ref="A1:A2"/>
    <mergeCell ref="E1:E2"/>
    <mergeCell ref="A4:A5"/>
    <mergeCell ref="E4:E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3C599"/>
  </sheetPr>
  <dimension ref="A1:AAY31"/>
  <sheetViews>
    <sheetView showGridLines="0" rightToLeft="1" view="pageBreakPreview" zoomScaleNormal="100" zoomScaleSheetLayoutView="100" workbookViewId="0">
      <selection activeCell="M7" sqref="M7"/>
    </sheetView>
  </sheetViews>
  <sheetFormatPr defaultColWidth="9.140625" defaultRowHeight="12.75"/>
  <cols>
    <col min="1" max="17" width="5.7109375" style="121" customWidth="1"/>
    <col min="18" max="16384" width="9.140625" style="121"/>
  </cols>
  <sheetData>
    <row r="1" spans="1:727">
      <c r="A1" s="135" t="s">
        <v>190</v>
      </c>
      <c r="B1" s="135"/>
      <c r="C1" s="135"/>
      <c r="D1" s="135"/>
      <c r="E1" s="135"/>
      <c r="F1" s="135"/>
      <c r="G1" s="135"/>
      <c r="H1" s="135"/>
      <c r="I1" s="135"/>
      <c r="J1" s="135"/>
      <c r="K1" s="135"/>
      <c r="L1" s="135"/>
      <c r="M1" s="135"/>
      <c r="N1" s="135"/>
      <c r="O1" s="135"/>
      <c r="P1" s="135"/>
      <c r="Q1" s="206"/>
    </row>
    <row r="2" spans="1:727" ht="15.75">
      <c r="A2" s="138" t="s">
        <v>250</v>
      </c>
      <c r="B2" s="135"/>
      <c r="C2" s="135"/>
      <c r="D2" s="135"/>
      <c r="E2" s="135"/>
      <c r="F2" s="135"/>
      <c r="G2" s="135"/>
      <c r="H2" s="135"/>
      <c r="I2" s="135"/>
      <c r="J2" s="135"/>
      <c r="K2" s="135"/>
      <c r="L2" s="135"/>
      <c r="M2" s="135"/>
      <c r="N2" s="135"/>
      <c r="O2" s="135"/>
      <c r="P2" s="135"/>
      <c r="Q2" s="206"/>
    </row>
    <row r="3" spans="1:727" ht="15.75">
      <c r="A3" s="136" t="s">
        <v>163</v>
      </c>
      <c r="B3" s="249"/>
      <c r="C3" s="249"/>
      <c r="D3" s="249"/>
      <c r="E3" s="249"/>
      <c r="F3" s="249"/>
      <c r="G3" s="249"/>
      <c r="H3" s="249"/>
      <c r="I3" s="249"/>
      <c r="J3" s="249"/>
      <c r="K3" s="249"/>
      <c r="L3" s="249"/>
      <c r="M3" s="249"/>
      <c r="N3" s="249"/>
      <c r="O3" s="249"/>
      <c r="P3" s="249"/>
      <c r="Q3" s="206"/>
    </row>
    <row r="4" spans="1:727" ht="12.75" customHeight="1"/>
    <row r="5" spans="1:727" ht="12.75" customHeight="1"/>
    <row r="10" spans="1:727">
      <c r="AAO10" s="375"/>
      <c r="AAP10" s="375"/>
      <c r="AAQ10" s="375"/>
      <c r="AAR10" s="375"/>
      <c r="AAS10" s="375"/>
      <c r="AAT10" s="375"/>
    </row>
    <row r="11" spans="1:727">
      <c r="AAO11" s="375"/>
      <c r="AAP11" s="375"/>
      <c r="AAQ11" s="375"/>
      <c r="AAR11" s="375"/>
      <c r="AAS11" s="375"/>
      <c r="AAT11" s="375"/>
    </row>
    <row r="12" spans="1:727">
      <c r="AAO12" s="375"/>
      <c r="AAP12" s="375"/>
      <c r="AAQ12" s="375" t="s">
        <v>12</v>
      </c>
      <c r="AAR12" s="375" t="s">
        <v>11</v>
      </c>
      <c r="AAS12" s="375" t="s">
        <v>10</v>
      </c>
      <c r="AAT12" s="375"/>
    </row>
    <row r="13" spans="1:727">
      <c r="AAO13" s="375"/>
      <c r="AAP13" s="375" t="s">
        <v>64</v>
      </c>
      <c r="AAQ13" s="375">
        <v>2677</v>
      </c>
      <c r="AAR13" s="375">
        <v>2988</v>
      </c>
      <c r="AAS13" s="375">
        <v>4097</v>
      </c>
      <c r="AAT13" s="375"/>
      <c r="AAU13" s="375"/>
      <c r="AAV13" s="375"/>
      <c r="AAW13" s="375"/>
      <c r="AAX13" s="375"/>
      <c r="AAY13" s="375"/>
    </row>
    <row r="14" spans="1:727">
      <c r="AAO14" s="375"/>
      <c r="AAP14" s="375" t="s">
        <v>41</v>
      </c>
      <c r="AAQ14" s="375">
        <v>28088</v>
      </c>
      <c r="AAR14" s="375">
        <v>28613</v>
      </c>
      <c r="AAS14" s="375">
        <v>29296</v>
      </c>
      <c r="AAT14" s="375"/>
      <c r="AAU14" s="375"/>
      <c r="AAV14" s="375"/>
      <c r="AAW14" s="375"/>
      <c r="AAX14" s="375"/>
      <c r="AAY14" s="375"/>
    </row>
    <row r="15" spans="1:727">
      <c r="AAO15" s="375"/>
      <c r="AAP15" s="375" t="s">
        <v>42</v>
      </c>
      <c r="AAQ15" s="375">
        <v>1200</v>
      </c>
      <c r="AAR15" s="375">
        <v>1213</v>
      </c>
      <c r="AAS15" s="375">
        <v>1187</v>
      </c>
      <c r="AAT15" s="375"/>
      <c r="AAU15" s="375"/>
      <c r="AAV15" s="375"/>
      <c r="AAW15" s="375"/>
      <c r="AAX15" s="375"/>
      <c r="AAY15" s="375"/>
    </row>
    <row r="16" spans="1:727">
      <c r="AAO16" s="375"/>
      <c r="AAP16" s="375" t="s">
        <v>43</v>
      </c>
      <c r="AAQ16" s="375">
        <v>1116</v>
      </c>
      <c r="AAR16" s="375">
        <v>1195</v>
      </c>
      <c r="AAS16" s="375">
        <v>1612</v>
      </c>
      <c r="AAT16" s="375"/>
      <c r="AAU16" s="375"/>
      <c r="AAV16" s="375"/>
      <c r="AAW16" s="375"/>
      <c r="AAX16" s="375"/>
      <c r="AAY16" s="375"/>
    </row>
    <row r="17" spans="1:727">
      <c r="AAO17" s="375"/>
      <c r="AAP17" s="375" t="s">
        <v>44</v>
      </c>
      <c r="AAQ17" s="375">
        <v>240</v>
      </c>
      <c r="AAR17" s="375">
        <v>256</v>
      </c>
      <c r="AAS17" s="375">
        <v>286</v>
      </c>
      <c r="AAT17" s="375"/>
      <c r="AAU17" s="375"/>
      <c r="AAV17" s="375"/>
      <c r="AAW17" s="375"/>
      <c r="AAX17" s="375"/>
      <c r="AAY17" s="375"/>
    </row>
    <row r="18" spans="1:727">
      <c r="AAO18" s="375"/>
      <c r="AAP18" s="375"/>
      <c r="AAQ18" s="375"/>
      <c r="AAR18" s="375"/>
      <c r="AAS18" s="375"/>
      <c r="AAT18" s="375"/>
      <c r="AAU18" s="375"/>
      <c r="AAV18" s="375"/>
      <c r="AAW18" s="375"/>
      <c r="AAX18" s="375"/>
      <c r="AAY18" s="375"/>
    </row>
    <row r="19" spans="1:727">
      <c r="AAO19" s="375"/>
      <c r="AAP19" s="375"/>
      <c r="AAQ19" s="375"/>
      <c r="AAR19" s="375"/>
      <c r="AAS19" s="375"/>
      <c r="AAT19" s="375"/>
      <c r="AAU19" s="375"/>
      <c r="AAV19" s="375"/>
      <c r="AAW19" s="375"/>
      <c r="AAX19" s="375"/>
      <c r="AAY19" s="375"/>
    </row>
    <row r="20" spans="1:727" ht="15">
      <c r="AAO20" s="375"/>
      <c r="AAP20" s="386"/>
      <c r="AAQ20" s="375" t="s">
        <v>64</v>
      </c>
      <c r="AAR20" s="375" t="s">
        <v>41</v>
      </c>
      <c r="AAS20" s="375" t="s">
        <v>42</v>
      </c>
      <c r="AAT20" s="375" t="s">
        <v>43</v>
      </c>
      <c r="AAU20" s="375" t="s">
        <v>44</v>
      </c>
      <c r="AAV20" s="375"/>
      <c r="AAW20" s="375"/>
      <c r="AAX20" s="375"/>
      <c r="AAY20" s="375"/>
    </row>
    <row r="21" spans="1:727">
      <c r="AAO21" s="375"/>
      <c r="AAP21" s="387" t="s">
        <v>26</v>
      </c>
      <c r="AAQ21" s="387">
        <v>1919</v>
      </c>
      <c r="AAR21" s="387">
        <v>10792</v>
      </c>
      <c r="AAS21" s="387">
        <v>375</v>
      </c>
      <c r="AAT21" s="387">
        <v>490</v>
      </c>
      <c r="AAU21" s="387">
        <v>104</v>
      </c>
      <c r="AAV21" s="375"/>
      <c r="AAW21" s="375"/>
      <c r="AAX21" s="375"/>
      <c r="AAY21" s="375"/>
    </row>
    <row r="22" spans="1:727" ht="12" customHeight="1">
      <c r="AAO22" s="375"/>
      <c r="AAP22" s="388" t="s">
        <v>28</v>
      </c>
      <c r="AAQ22" s="388">
        <v>2178</v>
      </c>
      <c r="AAR22" s="388">
        <v>18504</v>
      </c>
      <c r="AAS22" s="388">
        <v>812</v>
      </c>
      <c r="AAT22" s="388">
        <v>1122</v>
      </c>
      <c r="AAU22" s="388">
        <v>182</v>
      </c>
      <c r="AAV22" s="375"/>
      <c r="AAW22" s="375"/>
      <c r="AAX22" s="375"/>
      <c r="AAY22" s="375"/>
    </row>
    <row r="23" spans="1:727" ht="12" customHeight="1">
      <c r="AAO23" s="375"/>
      <c r="AAP23" s="388"/>
      <c r="AAQ23" s="388"/>
      <c r="AAR23" s="388"/>
      <c r="AAS23" s="388"/>
      <c r="AAT23" s="388"/>
      <c r="AAU23" s="388"/>
      <c r="AAV23" s="375"/>
      <c r="AAW23" s="375"/>
      <c r="AAX23" s="375"/>
      <c r="AAY23" s="375"/>
    </row>
    <row r="24" spans="1:727" ht="12" customHeight="1">
      <c r="AAP24" s="128"/>
      <c r="AAQ24" s="128"/>
      <c r="AAR24" s="128"/>
      <c r="AAS24" s="128"/>
      <c r="AAT24" s="128"/>
      <c r="AAU24" s="128"/>
    </row>
    <row r="26" spans="1:727">
      <c r="A26" s="135" t="s">
        <v>191</v>
      </c>
      <c r="B26" s="206"/>
      <c r="C26" s="206"/>
      <c r="D26" s="206"/>
      <c r="E26" s="206"/>
      <c r="F26" s="206"/>
      <c r="G26" s="206"/>
      <c r="H26" s="206"/>
      <c r="I26" s="206"/>
      <c r="J26" s="206"/>
      <c r="K26" s="206"/>
      <c r="L26" s="206"/>
      <c r="M26" s="206"/>
      <c r="N26" s="206"/>
      <c r="O26" s="206"/>
      <c r="P26" s="206"/>
      <c r="Q26" s="206"/>
    </row>
    <row r="27" spans="1:727" ht="15.75">
      <c r="A27" s="138" t="s">
        <v>269</v>
      </c>
      <c r="B27" s="138"/>
      <c r="C27" s="138"/>
      <c r="D27" s="138"/>
      <c r="E27" s="138"/>
      <c r="F27" s="138"/>
      <c r="G27" s="138"/>
      <c r="H27" s="138"/>
      <c r="I27" s="138"/>
      <c r="J27" s="138"/>
      <c r="K27" s="138"/>
      <c r="L27" s="138"/>
      <c r="M27" s="138"/>
      <c r="N27" s="138"/>
      <c r="O27" s="138"/>
      <c r="P27" s="138"/>
      <c r="Q27" s="206"/>
    </row>
    <row r="28" spans="1:727" ht="31.5">
      <c r="A28" s="136" t="s">
        <v>270</v>
      </c>
      <c r="B28" s="249"/>
      <c r="C28" s="249"/>
      <c r="D28" s="249"/>
      <c r="E28" s="249"/>
      <c r="F28" s="249"/>
      <c r="G28" s="249"/>
      <c r="H28" s="249"/>
      <c r="I28" s="249"/>
      <c r="J28" s="249"/>
      <c r="K28" s="249"/>
      <c r="L28" s="249"/>
      <c r="M28" s="249"/>
      <c r="N28" s="249"/>
      <c r="O28" s="249"/>
      <c r="P28" s="249"/>
      <c r="Q28" s="206"/>
    </row>
    <row r="31" spans="1:727">
      <c r="R31" s="287"/>
    </row>
  </sheetData>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26"/>
  <sheetViews>
    <sheetView showGridLines="0" rightToLeft="1" view="pageBreakPreview" zoomScale="90" zoomScaleNormal="90" zoomScaleSheetLayoutView="90" workbookViewId="0">
      <selection activeCell="M7" sqref="M7"/>
    </sheetView>
  </sheetViews>
  <sheetFormatPr defaultColWidth="9.140625" defaultRowHeight="12.75"/>
  <cols>
    <col min="1" max="1" width="20.28515625" style="121" customWidth="1"/>
    <col min="2" max="4" width="18.28515625" style="121" customWidth="1"/>
    <col min="5" max="5" width="22.28515625" style="121" customWidth="1"/>
    <col min="6" max="16373" width="9.140625" style="121"/>
    <col min="16374" max="16375" width="25.7109375" style="121" customWidth="1"/>
    <col min="16376" max="16384" width="9.140625" style="121"/>
  </cols>
  <sheetData>
    <row r="1" spans="1:6" s="115" customFormat="1" ht="38.1" customHeight="1">
      <c r="A1" s="419" t="s">
        <v>174</v>
      </c>
      <c r="B1" s="267" t="s">
        <v>251</v>
      </c>
      <c r="C1" s="175"/>
      <c r="D1" s="175"/>
      <c r="E1" s="420" t="s">
        <v>31</v>
      </c>
      <c r="F1" s="209"/>
    </row>
    <row r="2" spans="1:6" s="115" customFormat="1" ht="38.1" customHeight="1">
      <c r="A2" s="419"/>
      <c r="B2" s="142" t="s">
        <v>144</v>
      </c>
      <c r="C2" s="142"/>
      <c r="D2" s="142"/>
      <c r="E2" s="420"/>
      <c r="F2" s="209"/>
    </row>
    <row r="3" spans="1:6" s="120" customFormat="1" ht="15" customHeight="1" thickBot="1">
      <c r="A3" s="210"/>
      <c r="B3" s="185"/>
      <c r="C3" s="117"/>
      <c r="D3" s="118"/>
      <c r="E3" s="118"/>
      <c r="F3" s="210"/>
    </row>
    <row r="4" spans="1:6" ht="24" customHeight="1">
      <c r="A4" s="436" t="s">
        <v>210</v>
      </c>
      <c r="B4" s="301" t="s">
        <v>16</v>
      </c>
      <c r="C4" s="293"/>
      <c r="D4" s="299" t="s">
        <v>39</v>
      </c>
      <c r="E4" s="438" t="s">
        <v>60</v>
      </c>
    </row>
    <row r="5" spans="1:6" ht="24" customHeight="1" thickBot="1">
      <c r="A5" s="437"/>
      <c r="B5" s="302" t="s">
        <v>12</v>
      </c>
      <c r="C5" s="215" t="s">
        <v>11</v>
      </c>
      <c r="D5" s="300" t="s">
        <v>10</v>
      </c>
      <c r="E5" s="439"/>
    </row>
    <row r="6" spans="1:6" s="124" customFormat="1" ht="21.95" customHeight="1">
      <c r="A6" s="244" t="s">
        <v>108</v>
      </c>
      <c r="B6" s="258">
        <f>SUM(B7:B8)</f>
        <v>13872</v>
      </c>
      <c r="C6" s="258">
        <f>SUM(C7:C8)</f>
        <v>14276</v>
      </c>
      <c r="D6" s="258">
        <f>SUM(D7:D8)</f>
        <v>14770</v>
      </c>
      <c r="E6" s="272" t="s">
        <v>30</v>
      </c>
    </row>
    <row r="7" spans="1:6" s="128" customFormat="1" ht="18" customHeight="1">
      <c r="A7" s="243" t="s">
        <v>26</v>
      </c>
      <c r="B7" s="252">
        <f t="shared" ref="B7:D8" si="0">SUM(B10,B13,B16,B19,B22)</f>
        <v>7081</v>
      </c>
      <c r="C7" s="252">
        <f t="shared" si="0"/>
        <v>7235</v>
      </c>
      <c r="D7" s="252">
        <f t="shared" si="0"/>
        <v>7488</v>
      </c>
      <c r="E7" s="275" t="s">
        <v>27</v>
      </c>
    </row>
    <row r="8" spans="1:6" s="128" customFormat="1" ht="18" customHeight="1">
      <c r="A8" s="243" t="s">
        <v>28</v>
      </c>
      <c r="B8" s="252">
        <f t="shared" si="0"/>
        <v>6791</v>
      </c>
      <c r="C8" s="252">
        <f t="shared" si="0"/>
        <v>7041</v>
      </c>
      <c r="D8" s="252">
        <f t="shared" si="0"/>
        <v>7282</v>
      </c>
      <c r="E8" s="275" t="s">
        <v>29</v>
      </c>
    </row>
    <row r="9" spans="1:6" s="124" customFormat="1" ht="21.95" customHeight="1">
      <c r="A9" s="244" t="s">
        <v>128</v>
      </c>
      <c r="B9" s="258">
        <f>SUM(B10:B11)</f>
        <v>210</v>
      </c>
      <c r="C9" s="258">
        <f>SUM(C10:C11)</f>
        <v>189</v>
      </c>
      <c r="D9" s="258">
        <f>SUM(D10:D11)</f>
        <v>174</v>
      </c>
      <c r="E9" s="277" t="s">
        <v>129</v>
      </c>
    </row>
    <row r="10" spans="1:6" s="128" customFormat="1" ht="18" customHeight="1">
      <c r="A10" s="243" t="s">
        <v>26</v>
      </c>
      <c r="B10" s="252">
        <v>114</v>
      </c>
      <c r="C10" s="252">
        <v>107</v>
      </c>
      <c r="D10" s="252">
        <v>93</v>
      </c>
      <c r="E10" s="275" t="s">
        <v>27</v>
      </c>
    </row>
    <row r="11" spans="1:6" s="128" customFormat="1" ht="18" customHeight="1">
      <c r="A11" s="243" t="s">
        <v>28</v>
      </c>
      <c r="B11" s="252">
        <v>96</v>
      </c>
      <c r="C11" s="252">
        <v>82</v>
      </c>
      <c r="D11" s="252">
        <v>81</v>
      </c>
      <c r="E11" s="275" t="s">
        <v>29</v>
      </c>
    </row>
    <row r="12" spans="1:6" s="124" customFormat="1" ht="21.95" customHeight="1">
      <c r="A12" s="244" t="s">
        <v>142</v>
      </c>
      <c r="B12" s="258">
        <f>SUM(B13:B14)</f>
        <v>11684</v>
      </c>
      <c r="C12" s="258">
        <f>SUM(C13:C14)</f>
        <v>12020</v>
      </c>
      <c r="D12" s="258">
        <f>SUM(D13:D14)</f>
        <v>12433</v>
      </c>
      <c r="E12" s="277" t="s">
        <v>227</v>
      </c>
    </row>
    <row r="13" spans="1:6" s="128" customFormat="1" ht="18" customHeight="1">
      <c r="A13" s="243" t="s">
        <v>26</v>
      </c>
      <c r="B13" s="252">
        <v>6024</v>
      </c>
      <c r="C13" s="252">
        <v>6143</v>
      </c>
      <c r="D13" s="252">
        <v>6402</v>
      </c>
      <c r="E13" s="275" t="s">
        <v>27</v>
      </c>
    </row>
    <row r="14" spans="1:6" s="128" customFormat="1" ht="18" customHeight="1">
      <c r="A14" s="243" t="s">
        <v>28</v>
      </c>
      <c r="B14" s="256">
        <v>5660</v>
      </c>
      <c r="C14" s="256">
        <v>5877</v>
      </c>
      <c r="D14" s="256">
        <v>6031</v>
      </c>
      <c r="E14" s="279" t="s">
        <v>29</v>
      </c>
    </row>
    <row r="15" spans="1:6" s="124" customFormat="1" ht="21.95" customHeight="1">
      <c r="A15" s="244" t="s">
        <v>131</v>
      </c>
      <c r="B15" s="258">
        <f>SUM(B16:B17)</f>
        <v>943</v>
      </c>
      <c r="C15" s="258">
        <f>SUM(C16:C17)</f>
        <v>976</v>
      </c>
      <c r="D15" s="258">
        <f>SUM(D16:D17)</f>
        <v>1033</v>
      </c>
      <c r="E15" s="272" t="s">
        <v>228</v>
      </c>
    </row>
    <row r="16" spans="1:6" s="128" customFormat="1" ht="18" customHeight="1">
      <c r="A16" s="243" t="s">
        <v>26</v>
      </c>
      <c r="B16" s="252">
        <v>433</v>
      </c>
      <c r="C16" s="252">
        <v>440</v>
      </c>
      <c r="D16" s="252">
        <v>449</v>
      </c>
      <c r="E16" s="275" t="s">
        <v>27</v>
      </c>
    </row>
    <row r="17" spans="1:6" s="128" customFormat="1" ht="18" customHeight="1">
      <c r="A17" s="243" t="s">
        <v>28</v>
      </c>
      <c r="B17" s="256">
        <v>510</v>
      </c>
      <c r="C17" s="256">
        <v>536</v>
      </c>
      <c r="D17" s="256">
        <v>584</v>
      </c>
      <c r="E17" s="279" t="s">
        <v>29</v>
      </c>
    </row>
    <row r="18" spans="1:6" s="124" customFormat="1" ht="21.95" customHeight="1">
      <c r="A18" s="244" t="s">
        <v>132</v>
      </c>
      <c r="B18" s="258">
        <f>SUM(B19:B20)</f>
        <v>1007</v>
      </c>
      <c r="C18" s="258">
        <f>SUM(C19:C20)</f>
        <v>1067</v>
      </c>
      <c r="D18" s="258">
        <f>SUM(D19:D20)</f>
        <v>1106</v>
      </c>
      <c r="E18" s="272" t="s">
        <v>133</v>
      </c>
    </row>
    <row r="19" spans="1:6" s="128" customFormat="1" ht="18" customHeight="1">
      <c r="A19" s="243" t="s">
        <v>26</v>
      </c>
      <c r="B19" s="252">
        <v>499</v>
      </c>
      <c r="C19" s="252">
        <v>533</v>
      </c>
      <c r="D19" s="252">
        <v>532</v>
      </c>
      <c r="E19" s="275" t="s">
        <v>27</v>
      </c>
    </row>
    <row r="20" spans="1:6" s="128" customFormat="1" ht="18" customHeight="1">
      <c r="A20" s="243" t="s">
        <v>28</v>
      </c>
      <c r="B20" s="256">
        <v>508</v>
      </c>
      <c r="C20" s="256">
        <v>534</v>
      </c>
      <c r="D20" s="256">
        <v>574</v>
      </c>
      <c r="E20" s="279" t="s">
        <v>29</v>
      </c>
    </row>
    <row r="21" spans="1:6" s="124" customFormat="1" ht="21.95" customHeight="1">
      <c r="A21" s="244" t="s">
        <v>134</v>
      </c>
      <c r="B21" s="258">
        <f>SUM(B22:B23)</f>
        <v>28</v>
      </c>
      <c r="C21" s="258">
        <f>SUM(C22:C23)</f>
        <v>24</v>
      </c>
      <c r="D21" s="258">
        <f>SUM(D22:D23)</f>
        <v>24</v>
      </c>
      <c r="E21" s="272" t="s">
        <v>135</v>
      </c>
    </row>
    <row r="22" spans="1:6" s="128" customFormat="1" ht="18" customHeight="1">
      <c r="A22" s="243" t="s">
        <v>26</v>
      </c>
      <c r="B22" s="252">
        <v>11</v>
      </c>
      <c r="C22" s="252">
        <v>12</v>
      </c>
      <c r="D22" s="252">
        <v>12</v>
      </c>
      <c r="E22" s="275" t="s">
        <v>27</v>
      </c>
    </row>
    <row r="23" spans="1:6" s="128" customFormat="1" ht="18" customHeight="1" thickBot="1">
      <c r="A23" s="245" t="s">
        <v>28</v>
      </c>
      <c r="B23" s="264">
        <v>17</v>
      </c>
      <c r="C23" s="264">
        <v>12</v>
      </c>
      <c r="D23" s="264">
        <v>12</v>
      </c>
      <c r="E23" s="281" t="s">
        <v>29</v>
      </c>
    </row>
    <row r="24" spans="1:6" ht="18.75" customHeight="1">
      <c r="A24" s="292" t="s">
        <v>1</v>
      </c>
      <c r="B24" s="294"/>
      <c r="C24" s="295"/>
      <c r="D24" s="295"/>
      <c r="E24" s="266" t="s">
        <v>0</v>
      </c>
    </row>
    <row r="25" spans="1:6" s="115" customFormat="1" ht="8.1" customHeight="1">
      <c r="A25" s="282"/>
      <c r="B25" s="131"/>
      <c r="C25" s="131"/>
      <c r="D25" s="131"/>
      <c r="E25" s="132"/>
      <c r="F25" s="209"/>
    </row>
    <row r="26" spans="1:6" ht="15">
      <c r="A26" s="58"/>
      <c r="B26" s="58"/>
      <c r="C26" s="58"/>
      <c r="D26" s="58"/>
      <c r="E26" s="58"/>
    </row>
  </sheetData>
  <mergeCells count="4">
    <mergeCell ref="A1:A2"/>
    <mergeCell ref="E1:E2"/>
    <mergeCell ref="A4:A5"/>
    <mergeCell ref="E4:E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3C599"/>
  </sheetPr>
  <dimension ref="A1:GB37"/>
  <sheetViews>
    <sheetView showGridLines="0" rightToLeft="1" view="pageBreakPreview" zoomScaleNormal="100" zoomScaleSheetLayoutView="100" workbookViewId="0">
      <selection activeCell="M7" sqref="M7"/>
    </sheetView>
  </sheetViews>
  <sheetFormatPr defaultColWidth="9.140625" defaultRowHeight="12.75"/>
  <cols>
    <col min="1" max="18" width="5.7109375" style="121" customWidth="1"/>
    <col min="19" max="16384" width="9.140625" style="121"/>
  </cols>
  <sheetData>
    <row r="1" spans="1:179">
      <c r="A1" s="135" t="s">
        <v>192</v>
      </c>
      <c r="B1" s="206"/>
      <c r="C1" s="206"/>
      <c r="D1" s="206"/>
      <c r="E1" s="206"/>
      <c r="F1" s="206"/>
      <c r="G1" s="206"/>
      <c r="H1" s="206"/>
      <c r="I1" s="206"/>
      <c r="J1" s="206"/>
      <c r="K1" s="206"/>
      <c r="L1" s="206"/>
      <c r="M1" s="206"/>
      <c r="N1" s="206"/>
      <c r="O1" s="206"/>
      <c r="P1" s="206"/>
      <c r="Q1" s="206"/>
      <c r="FS1" s="375"/>
      <c r="FT1" s="375" t="s">
        <v>64</v>
      </c>
      <c r="FU1" s="375">
        <v>210</v>
      </c>
      <c r="FV1" s="375">
        <v>189</v>
      </c>
      <c r="FW1" s="375">
        <v>174</v>
      </c>
    </row>
    <row r="2" spans="1:179" ht="15.75">
      <c r="A2" s="138" t="s">
        <v>252</v>
      </c>
      <c r="B2" s="206"/>
      <c r="C2" s="206"/>
      <c r="D2" s="206"/>
      <c r="E2" s="206"/>
      <c r="F2" s="206"/>
      <c r="G2" s="206"/>
      <c r="H2" s="206"/>
      <c r="I2" s="206"/>
      <c r="J2" s="206"/>
      <c r="K2" s="206"/>
      <c r="L2" s="206"/>
      <c r="M2" s="206"/>
      <c r="N2" s="206"/>
      <c r="O2" s="206"/>
      <c r="P2" s="206"/>
      <c r="Q2" s="206"/>
      <c r="FS2" s="375"/>
      <c r="FT2" s="375" t="s">
        <v>41</v>
      </c>
      <c r="FU2" s="375">
        <v>11684</v>
      </c>
      <c r="FV2" s="375">
        <v>12020</v>
      </c>
      <c r="FW2" s="375">
        <v>12433</v>
      </c>
    </row>
    <row r="3" spans="1:179" ht="15.75">
      <c r="A3" s="138" t="s">
        <v>162</v>
      </c>
      <c r="B3" s="206"/>
      <c r="C3" s="206"/>
      <c r="D3" s="206"/>
      <c r="E3" s="206"/>
      <c r="F3" s="206"/>
      <c r="G3" s="206"/>
      <c r="H3" s="206"/>
      <c r="I3" s="206"/>
      <c r="J3" s="206"/>
      <c r="K3" s="206"/>
      <c r="L3" s="206"/>
      <c r="M3" s="206"/>
      <c r="N3" s="206"/>
      <c r="O3" s="206"/>
      <c r="P3" s="206"/>
      <c r="Q3" s="206"/>
      <c r="FS3" s="375"/>
      <c r="FT3" s="375" t="s">
        <v>42</v>
      </c>
      <c r="FU3" s="375">
        <v>943</v>
      </c>
      <c r="FV3" s="375">
        <v>976</v>
      </c>
      <c r="FW3" s="375">
        <v>1033</v>
      </c>
    </row>
    <row r="4" spans="1:179">
      <c r="FS4" s="375"/>
      <c r="FT4" s="375" t="s">
        <v>43</v>
      </c>
      <c r="FU4" s="375">
        <v>1007</v>
      </c>
      <c r="FV4" s="375">
        <v>1067</v>
      </c>
      <c r="FW4" s="375">
        <v>1106</v>
      </c>
    </row>
    <row r="5" spans="1:179" ht="15">
      <c r="A5" s="303"/>
      <c r="B5" s="303"/>
      <c r="C5" s="303"/>
      <c r="D5" s="303"/>
      <c r="E5" s="303"/>
      <c r="F5" s="303"/>
      <c r="G5" s="303"/>
      <c r="H5" s="303"/>
      <c r="I5" s="303"/>
      <c r="J5" s="135"/>
      <c r="K5" s="135"/>
      <c r="L5" s="135"/>
      <c r="M5" s="135"/>
      <c r="N5" s="135"/>
      <c r="O5" s="135"/>
      <c r="P5" s="135"/>
      <c r="Q5" s="135"/>
      <c r="FS5" s="375"/>
      <c r="FT5" s="375"/>
      <c r="FU5" s="375"/>
      <c r="FV5" s="375"/>
      <c r="FW5" s="375"/>
    </row>
    <row r="6" spans="1:179">
      <c r="A6" s="135"/>
      <c r="B6" s="135"/>
      <c r="C6" s="304"/>
      <c r="D6" s="304"/>
      <c r="E6" s="304"/>
      <c r="F6" s="304"/>
      <c r="G6" s="304"/>
      <c r="H6" s="135"/>
      <c r="I6" s="135"/>
      <c r="J6" s="135"/>
      <c r="K6" s="135"/>
      <c r="L6" s="135"/>
      <c r="M6" s="135"/>
      <c r="N6" s="135"/>
      <c r="O6" s="135"/>
      <c r="P6" s="135"/>
      <c r="Q6" s="135"/>
      <c r="FS6" s="375"/>
      <c r="FT6" s="375"/>
      <c r="FU6" s="375"/>
      <c r="FV6" s="375"/>
      <c r="FW6" s="375"/>
    </row>
    <row r="7" spans="1:179" ht="12.75" customHeight="1">
      <c r="A7" s="135"/>
      <c r="B7" s="135"/>
      <c r="C7" s="304"/>
      <c r="D7" s="137"/>
      <c r="E7" s="137"/>
      <c r="F7" s="137"/>
      <c r="G7" s="304"/>
      <c r="H7" s="135"/>
      <c r="I7" s="135"/>
      <c r="J7" s="135"/>
      <c r="K7" s="135"/>
      <c r="L7" s="135"/>
      <c r="M7" s="135"/>
      <c r="N7" s="135"/>
      <c r="O7" s="135"/>
      <c r="P7" s="135"/>
      <c r="Q7" s="135"/>
      <c r="FS7" s="375"/>
      <c r="FT7" s="375"/>
      <c r="FU7" s="375"/>
      <c r="FV7" s="375"/>
      <c r="FW7" s="375"/>
    </row>
    <row r="8" spans="1:179" ht="12.75" customHeight="1">
      <c r="D8" s="205"/>
      <c r="E8" s="205"/>
      <c r="F8" s="205"/>
      <c r="G8" s="205"/>
      <c r="H8" s="205"/>
      <c r="FS8" s="375"/>
      <c r="FT8" s="375"/>
      <c r="FU8" s="375"/>
      <c r="FV8" s="375"/>
      <c r="FW8" s="375"/>
    </row>
    <row r="9" spans="1:179" ht="12.75" customHeight="1">
      <c r="S9" s="62"/>
      <c r="FS9" s="375"/>
      <c r="FT9" s="375"/>
      <c r="FU9" s="375"/>
      <c r="FV9" s="375"/>
      <c r="FW9" s="375"/>
    </row>
    <row r="10" spans="1:179" ht="12.75" customHeight="1">
      <c r="S10" s="136"/>
      <c r="FS10" s="375"/>
      <c r="FT10" s="375"/>
      <c r="FU10" s="375"/>
      <c r="FV10" s="375"/>
      <c r="FW10" s="375"/>
    </row>
    <row r="11" spans="1:179">
      <c r="FS11" s="375"/>
      <c r="FT11" s="375"/>
      <c r="FU11" s="375"/>
      <c r="FV11" s="375"/>
      <c r="FW11" s="375"/>
    </row>
    <row r="12" spans="1:179">
      <c r="FS12" s="375"/>
      <c r="FT12" s="375"/>
      <c r="FU12" s="375"/>
      <c r="FV12" s="375"/>
      <c r="FW12" s="375"/>
    </row>
    <row r="13" spans="1:179">
      <c r="FS13" s="375"/>
      <c r="FT13" s="375"/>
      <c r="FU13" s="375"/>
      <c r="FV13" s="375"/>
      <c r="FW13" s="375"/>
    </row>
    <row r="14" spans="1:179">
      <c r="FS14" s="375"/>
      <c r="FT14" s="375"/>
      <c r="FU14" s="375"/>
      <c r="FV14" s="375"/>
      <c r="FW14" s="375"/>
    </row>
    <row r="15" spans="1:179">
      <c r="FS15" s="375"/>
      <c r="FT15" s="375"/>
      <c r="FU15" s="375"/>
      <c r="FV15" s="375"/>
      <c r="FW15" s="375"/>
    </row>
    <row r="16" spans="1:179">
      <c r="FS16" s="375"/>
      <c r="FT16" s="375"/>
      <c r="FU16" s="375"/>
      <c r="FV16" s="375"/>
      <c r="FW16" s="375"/>
    </row>
    <row r="17" spans="1:184">
      <c r="FS17" s="375"/>
      <c r="FT17" s="375"/>
      <c r="FU17" s="375"/>
      <c r="FV17" s="375"/>
      <c r="FW17" s="375"/>
    </row>
    <row r="18" spans="1:184">
      <c r="T18" s="62"/>
      <c r="FS18" s="375"/>
      <c r="FT18" s="375"/>
      <c r="FU18" s="375" t="s">
        <v>12</v>
      </c>
      <c r="FV18" s="375" t="s">
        <v>11</v>
      </c>
      <c r="FW18" s="375" t="s">
        <v>10</v>
      </c>
    </row>
    <row r="19" spans="1:184">
      <c r="FS19" s="375"/>
      <c r="FT19" s="375" t="s">
        <v>64</v>
      </c>
      <c r="FU19" s="375">
        <v>210</v>
      </c>
      <c r="FV19" s="375">
        <v>189</v>
      </c>
      <c r="FW19" s="375">
        <v>174</v>
      </c>
    </row>
    <row r="20" spans="1:184">
      <c r="FS20" s="375"/>
      <c r="FT20" s="375" t="s">
        <v>41</v>
      </c>
      <c r="FU20" s="375">
        <v>11684</v>
      </c>
      <c r="FV20" s="375">
        <v>12020</v>
      </c>
      <c r="FW20" s="375">
        <v>12433</v>
      </c>
    </row>
    <row r="21" spans="1:184">
      <c r="FS21" s="375"/>
      <c r="FT21" s="375" t="s">
        <v>42</v>
      </c>
      <c r="FU21" s="375">
        <v>943</v>
      </c>
      <c r="FV21" s="375">
        <v>976</v>
      </c>
      <c r="FW21" s="375">
        <v>1033</v>
      </c>
    </row>
    <row r="22" spans="1:184">
      <c r="FS22" s="375"/>
      <c r="FT22" s="375" t="s">
        <v>43</v>
      </c>
      <c r="FU22" s="375">
        <v>1007</v>
      </c>
      <c r="FV22" s="375">
        <v>1067</v>
      </c>
      <c r="FW22" s="375">
        <v>1106</v>
      </c>
    </row>
    <row r="23" spans="1:184">
      <c r="FS23" s="375"/>
      <c r="FT23" s="375" t="s">
        <v>44</v>
      </c>
      <c r="FU23" s="375">
        <v>28</v>
      </c>
      <c r="FV23" s="375">
        <v>24</v>
      </c>
      <c r="FW23" s="375">
        <v>24</v>
      </c>
    </row>
    <row r="24" spans="1:184">
      <c r="FS24" s="375"/>
      <c r="FT24" s="375"/>
      <c r="FU24" s="375"/>
      <c r="FV24" s="375"/>
      <c r="FW24" s="375"/>
    </row>
    <row r="25" spans="1:184">
      <c r="FS25" s="375"/>
      <c r="FT25" s="387"/>
      <c r="FU25" s="375" t="s">
        <v>64</v>
      </c>
      <c r="FV25" s="375" t="s">
        <v>41</v>
      </c>
      <c r="FW25" s="375" t="s">
        <v>42</v>
      </c>
      <c r="FX25" s="375" t="s">
        <v>43</v>
      </c>
      <c r="FY25" s="375" t="s">
        <v>44</v>
      </c>
      <c r="FZ25" s="375"/>
      <c r="GA25" s="375"/>
      <c r="GB25" s="375"/>
    </row>
    <row r="26" spans="1:184" ht="15">
      <c r="A26" s="135" t="s">
        <v>193</v>
      </c>
      <c r="B26" s="206"/>
      <c r="C26" s="206"/>
      <c r="D26" s="206"/>
      <c r="E26" s="206"/>
      <c r="F26" s="206"/>
      <c r="G26" s="206"/>
      <c r="H26" s="206"/>
      <c r="I26" s="206"/>
      <c r="J26" s="206"/>
      <c r="K26" s="206"/>
      <c r="L26" s="206"/>
      <c r="M26" s="206"/>
      <c r="N26" s="206"/>
      <c r="O26" s="206"/>
      <c r="P26" s="206"/>
      <c r="Q26" s="206"/>
      <c r="FS26" s="375"/>
      <c r="FT26" s="389" t="s">
        <v>26</v>
      </c>
      <c r="FU26" s="388">
        <v>93</v>
      </c>
      <c r="FV26" s="388">
        <v>6402</v>
      </c>
      <c r="FW26" s="388">
        <v>449</v>
      </c>
      <c r="FX26" s="388">
        <v>532</v>
      </c>
      <c r="FY26" s="388">
        <v>12</v>
      </c>
      <c r="FZ26" s="375"/>
      <c r="GA26" s="375"/>
      <c r="GB26" s="375"/>
    </row>
    <row r="27" spans="1:184" ht="18.75">
      <c r="A27" s="138" t="s">
        <v>271</v>
      </c>
      <c r="B27" s="206"/>
      <c r="C27" s="206"/>
      <c r="D27" s="206"/>
      <c r="E27" s="206"/>
      <c r="F27" s="206"/>
      <c r="G27" s="206"/>
      <c r="H27" s="206"/>
      <c r="I27" s="206"/>
      <c r="J27" s="206"/>
      <c r="K27" s="206"/>
      <c r="L27" s="206"/>
      <c r="M27" s="206"/>
      <c r="N27" s="206"/>
      <c r="O27" s="206"/>
      <c r="P27" s="206"/>
      <c r="Q27" s="206"/>
      <c r="S27" s="287"/>
      <c r="T27" s="204"/>
      <c r="FS27" s="375"/>
      <c r="FT27" s="389" t="s">
        <v>28</v>
      </c>
      <c r="FU27" s="388">
        <v>81</v>
      </c>
      <c r="FV27" s="388">
        <v>6031</v>
      </c>
      <c r="FW27" s="388">
        <v>584</v>
      </c>
      <c r="FX27" s="388">
        <v>574</v>
      </c>
      <c r="FY27" s="388">
        <v>12</v>
      </c>
      <c r="FZ27" s="375"/>
      <c r="GA27" s="375"/>
      <c r="GB27" s="375"/>
    </row>
    <row r="28" spans="1:184" ht="31.5">
      <c r="A28" s="136" t="s">
        <v>272</v>
      </c>
      <c r="B28" s="249"/>
      <c r="C28" s="249"/>
      <c r="D28" s="249"/>
      <c r="E28" s="249"/>
      <c r="F28" s="249"/>
      <c r="G28" s="249"/>
      <c r="H28" s="249"/>
      <c r="I28" s="249"/>
      <c r="J28" s="249"/>
      <c r="K28" s="249"/>
      <c r="L28" s="249"/>
      <c r="M28" s="249"/>
      <c r="N28" s="249"/>
      <c r="O28" s="249"/>
      <c r="P28" s="249"/>
      <c r="Q28" s="249"/>
      <c r="T28" s="204"/>
      <c r="FS28" s="375"/>
      <c r="FT28" s="375"/>
      <c r="FU28" s="375"/>
      <c r="FV28" s="375"/>
      <c r="FW28" s="375"/>
      <c r="FX28" s="375"/>
      <c r="FY28" s="375"/>
      <c r="FZ28" s="375"/>
      <c r="GA28" s="375"/>
      <c r="GB28" s="375"/>
    </row>
    <row r="29" spans="1:184">
      <c r="FS29" s="375"/>
      <c r="FT29" s="375"/>
      <c r="FU29" s="375"/>
      <c r="FV29" s="375"/>
      <c r="FW29" s="375"/>
    </row>
    <row r="30" spans="1:184">
      <c r="FS30" s="375"/>
      <c r="FT30" s="375"/>
      <c r="FU30" s="375"/>
      <c r="FV30" s="375"/>
      <c r="FW30" s="375"/>
    </row>
    <row r="31" spans="1:184">
      <c r="FS31" s="375"/>
      <c r="FT31" s="375"/>
      <c r="FU31" s="375"/>
      <c r="FV31" s="375"/>
      <c r="FW31" s="375"/>
    </row>
    <row r="32" spans="1:184">
      <c r="FS32" s="375"/>
      <c r="FT32" s="375"/>
      <c r="FU32" s="375"/>
      <c r="FV32" s="375"/>
      <c r="FW32" s="375"/>
    </row>
    <row r="33" spans="175:179">
      <c r="FS33" s="375"/>
      <c r="FT33" s="375"/>
      <c r="FU33" s="375"/>
      <c r="FV33" s="375"/>
      <c r="FW33" s="375"/>
    </row>
    <row r="34" spans="175:179">
      <c r="FS34" s="375"/>
      <c r="FT34" s="375"/>
      <c r="FU34" s="375"/>
      <c r="FV34" s="375"/>
      <c r="FW34" s="375"/>
    </row>
    <row r="35" spans="175:179">
      <c r="FS35" s="375"/>
      <c r="FT35" s="375"/>
      <c r="FU35" s="375"/>
      <c r="FV35" s="375"/>
      <c r="FW35" s="375"/>
    </row>
    <row r="36" spans="175:179">
      <c r="FS36" s="375"/>
      <c r="FT36" s="375"/>
      <c r="FU36" s="375"/>
      <c r="FV36" s="375"/>
      <c r="FW36" s="375"/>
    </row>
    <row r="37" spans="175:179">
      <c r="FS37" s="375"/>
      <c r="FT37" s="375"/>
      <c r="FU37" s="375"/>
      <c r="FV37" s="375"/>
      <c r="FW37" s="375"/>
    </row>
  </sheetData>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000005"/>
  <sheetViews>
    <sheetView showGridLines="0" rightToLeft="1" view="pageBreakPreview" topLeftCell="A999983" zoomScale="96" zoomScaleNormal="100" zoomScaleSheetLayoutView="96" workbookViewId="0">
      <selection activeCell="M7" sqref="M7"/>
    </sheetView>
  </sheetViews>
  <sheetFormatPr defaultColWidth="9.140625" defaultRowHeight="12.75"/>
  <cols>
    <col min="1" max="1" width="18.7109375" style="121" customWidth="1"/>
    <col min="2" max="6" width="11.7109375" style="121" customWidth="1"/>
    <col min="7" max="7" width="18.7109375" style="121" customWidth="1"/>
    <col min="8" max="8" width="2.7109375" style="121" customWidth="1"/>
    <col min="9" max="16384" width="9.140625" style="121"/>
  </cols>
  <sheetData>
    <row r="1" spans="1:11" s="115" customFormat="1" ht="38.1" customHeight="1">
      <c r="A1" s="401" t="s">
        <v>63</v>
      </c>
      <c r="B1" s="134" t="s">
        <v>145</v>
      </c>
      <c r="C1" s="134"/>
      <c r="D1" s="134"/>
      <c r="E1" s="134"/>
      <c r="F1" s="134"/>
      <c r="G1" s="408" t="s">
        <v>66</v>
      </c>
      <c r="H1" s="209"/>
    </row>
    <row r="2" spans="1:11" s="115" customFormat="1" ht="38.1" customHeight="1">
      <c r="A2" s="402"/>
      <c r="B2" s="142" t="s">
        <v>146</v>
      </c>
      <c r="C2" s="142"/>
      <c r="D2" s="142"/>
      <c r="E2" s="142"/>
      <c r="F2" s="142"/>
      <c r="G2" s="409"/>
      <c r="H2" s="209"/>
    </row>
    <row r="3" spans="1:11" s="120" customFormat="1" ht="15" customHeight="1">
      <c r="A3" s="305"/>
      <c r="B3" s="117"/>
      <c r="C3" s="117"/>
      <c r="D3" s="117"/>
      <c r="E3" s="117"/>
      <c r="F3" s="117"/>
      <c r="G3" s="119"/>
      <c r="H3" s="210"/>
    </row>
    <row r="4" spans="1:11" ht="24" customHeight="1">
      <c r="A4" s="318"/>
      <c r="B4" s="194" t="s">
        <v>16</v>
      </c>
      <c r="C4" s="171"/>
      <c r="D4" s="171"/>
      <c r="E4" s="171"/>
      <c r="F4" s="306" t="s">
        <v>39</v>
      </c>
      <c r="G4" s="318"/>
    </row>
    <row r="5" spans="1:11" ht="24" customHeight="1">
      <c r="A5" s="307" t="s">
        <v>36</v>
      </c>
      <c r="B5" s="145" t="s">
        <v>14</v>
      </c>
      <c r="C5" s="145" t="s">
        <v>13</v>
      </c>
      <c r="D5" s="145" t="s">
        <v>12</v>
      </c>
      <c r="E5" s="145" t="s">
        <v>11</v>
      </c>
      <c r="F5" s="145" t="s">
        <v>10</v>
      </c>
      <c r="G5" s="307" t="s">
        <v>37</v>
      </c>
      <c r="J5" s="440"/>
    </row>
    <row r="6" spans="1:11" s="311" customFormat="1" ht="18" customHeight="1">
      <c r="A6" s="319" t="s">
        <v>33</v>
      </c>
      <c r="B6" s="308">
        <v>17.010000000000002</v>
      </c>
      <c r="C6" s="308">
        <v>19.95</v>
      </c>
      <c r="D6" s="308">
        <v>25.24</v>
      </c>
      <c r="E6" s="308">
        <v>26.24</v>
      </c>
      <c r="F6" s="308">
        <v>28.75</v>
      </c>
      <c r="G6" s="309" t="s">
        <v>34</v>
      </c>
      <c r="H6" s="310"/>
      <c r="I6" s="310"/>
      <c r="J6" s="440"/>
      <c r="K6" s="310"/>
    </row>
    <row r="7" spans="1:11" s="311" customFormat="1" ht="18" customHeight="1" thickBot="1">
      <c r="A7" s="320" t="s">
        <v>32</v>
      </c>
      <c r="B7" s="312">
        <v>27.98</v>
      </c>
      <c r="C7" s="312">
        <v>27.39</v>
      </c>
      <c r="D7" s="312">
        <v>26.73</v>
      </c>
      <c r="E7" s="312">
        <v>23.18</v>
      </c>
      <c r="F7" s="312">
        <v>23.82</v>
      </c>
      <c r="G7" s="313" t="s">
        <v>35</v>
      </c>
      <c r="H7" s="310"/>
      <c r="I7" s="310"/>
      <c r="J7" s="440"/>
      <c r="K7" s="310"/>
    </row>
    <row r="8" spans="1:11" ht="18.75" customHeight="1">
      <c r="A8" s="314" t="s">
        <v>1</v>
      </c>
      <c r="B8" s="213"/>
      <c r="C8" s="213"/>
      <c r="D8" s="213"/>
      <c r="E8" s="213"/>
      <c r="F8" s="213"/>
      <c r="G8" s="315" t="s">
        <v>0</v>
      </c>
    </row>
    <row r="9" spans="1:11" s="115" customFormat="1" ht="8.1" customHeight="1">
      <c r="A9" s="316"/>
      <c r="B9" s="131"/>
      <c r="C9" s="131"/>
      <c r="D9" s="131"/>
      <c r="E9" s="131"/>
      <c r="F9" s="131"/>
      <c r="G9" s="317"/>
      <c r="H9" s="209"/>
    </row>
    <row r="999997" spans="1:6">
      <c r="A999997" s="390"/>
      <c r="B999997" s="390"/>
      <c r="C999997" s="390"/>
      <c r="D999997" s="390"/>
      <c r="E999997" s="390"/>
      <c r="F999997" s="390"/>
    </row>
    <row r="999998" spans="1:6">
      <c r="A999998" s="390"/>
      <c r="B999998" s="390"/>
      <c r="C999998" s="390"/>
      <c r="D999998" s="390"/>
      <c r="E999998" s="390"/>
      <c r="F999998" s="390"/>
    </row>
    <row r="999999" spans="1:6" ht="15">
      <c r="A999999" s="391" t="s">
        <v>36</v>
      </c>
      <c r="B999999" s="392" t="s">
        <v>14</v>
      </c>
      <c r="C999999" s="392" t="s">
        <v>13</v>
      </c>
      <c r="D999999" s="392" t="s">
        <v>12</v>
      </c>
      <c r="E999999" s="392" t="s">
        <v>11</v>
      </c>
      <c r="F999999" s="392" t="s">
        <v>10</v>
      </c>
    </row>
    <row r="1000000" spans="1:6">
      <c r="A1000000" s="393" t="s">
        <v>220</v>
      </c>
      <c r="B1000000" s="394">
        <v>17.010000000000002</v>
      </c>
      <c r="C1000000" s="394">
        <v>19.95</v>
      </c>
      <c r="D1000000" s="394">
        <v>25.24</v>
      </c>
      <c r="E1000000" s="394">
        <v>26.24</v>
      </c>
      <c r="F1000000" s="394">
        <v>28.75</v>
      </c>
    </row>
    <row r="1000001" spans="1:6">
      <c r="A1000001" s="393" t="s">
        <v>221</v>
      </c>
      <c r="B1000001" s="394">
        <v>27.98</v>
      </c>
      <c r="C1000001" s="394">
        <v>27.39</v>
      </c>
      <c r="D1000001" s="394">
        <v>26.73</v>
      </c>
      <c r="E1000001" s="394">
        <v>23.18</v>
      </c>
      <c r="F1000001" s="394">
        <v>23.82</v>
      </c>
    </row>
    <row r="1000002" spans="1:6">
      <c r="A1000002" s="390"/>
      <c r="B1000002" s="390"/>
      <c r="C1000002" s="390"/>
      <c r="D1000002" s="390"/>
      <c r="E1000002" s="390"/>
      <c r="F1000002" s="390"/>
    </row>
    <row r="1000003" spans="1:6">
      <c r="A1000003" s="390"/>
      <c r="B1000003" s="390"/>
      <c r="C1000003" s="390"/>
      <c r="D1000003" s="390"/>
      <c r="E1000003" s="390"/>
      <c r="F1000003" s="390"/>
    </row>
    <row r="1000004" spans="1:6">
      <c r="A1000004" s="390"/>
      <c r="B1000004" s="390"/>
      <c r="C1000004" s="390"/>
      <c r="D1000004" s="390"/>
      <c r="E1000004" s="390"/>
      <c r="F1000004" s="390"/>
    </row>
    <row r="1000005" spans="1:6">
      <c r="A1000005" s="390"/>
      <c r="B1000005" s="390"/>
      <c r="C1000005" s="390"/>
      <c r="D1000005" s="390"/>
      <c r="E1000005" s="390"/>
      <c r="F1000005" s="390"/>
    </row>
  </sheetData>
  <mergeCells count="3">
    <mergeCell ref="J5:J7"/>
    <mergeCell ref="A1:A2"/>
    <mergeCell ref="G1:G2"/>
  </mergeCells>
  <phoneticPr fontId="32" type="noConversion"/>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3C599"/>
  </sheetPr>
  <dimension ref="A1:S10"/>
  <sheetViews>
    <sheetView showGridLines="0" rightToLeft="1" view="pageBreakPreview" zoomScale="118" zoomScaleNormal="100" zoomScaleSheetLayoutView="118" workbookViewId="0">
      <selection activeCell="M7" sqref="M7"/>
    </sheetView>
  </sheetViews>
  <sheetFormatPr defaultColWidth="9.140625" defaultRowHeight="12.75"/>
  <cols>
    <col min="1" max="17" width="5.7109375" style="121" customWidth="1"/>
    <col min="18" max="16384" width="9.140625" style="121"/>
  </cols>
  <sheetData>
    <row r="1" spans="1:19" ht="15.75">
      <c r="A1" s="135" t="s">
        <v>194</v>
      </c>
      <c r="B1" s="57"/>
      <c r="C1" s="57"/>
      <c r="D1" s="57"/>
      <c r="E1" s="57"/>
      <c r="F1" s="57"/>
      <c r="G1" s="57"/>
      <c r="H1" s="57"/>
      <c r="I1" s="57"/>
      <c r="J1" s="57"/>
      <c r="K1" s="138"/>
      <c r="L1" s="138"/>
      <c r="M1" s="138"/>
      <c r="N1" s="138"/>
      <c r="O1" s="138"/>
      <c r="P1" s="138"/>
      <c r="Q1" s="138"/>
    </row>
    <row r="2" spans="1:19" ht="15.75">
      <c r="A2" s="138" t="s">
        <v>147</v>
      </c>
      <c r="B2" s="138"/>
      <c r="C2" s="138"/>
      <c r="D2" s="140"/>
      <c r="E2" s="140"/>
      <c r="F2" s="140"/>
      <c r="G2" s="140"/>
      <c r="H2" s="140"/>
      <c r="I2" s="138"/>
      <c r="J2" s="138"/>
      <c r="K2" s="138"/>
      <c r="L2" s="138"/>
      <c r="M2" s="138"/>
      <c r="N2" s="138"/>
      <c r="O2" s="138"/>
      <c r="P2" s="138"/>
      <c r="Q2" s="138"/>
    </row>
    <row r="3" spans="1:19" ht="12.75" customHeight="1">
      <c r="A3" s="138" t="s">
        <v>146</v>
      </c>
      <c r="B3" s="138"/>
      <c r="C3" s="138"/>
      <c r="D3" s="140"/>
      <c r="E3" s="137"/>
      <c r="F3" s="137"/>
      <c r="G3" s="137"/>
      <c r="H3" s="140"/>
      <c r="I3" s="138"/>
      <c r="J3" s="138"/>
      <c r="K3" s="138"/>
      <c r="L3" s="138"/>
      <c r="M3" s="138"/>
      <c r="N3" s="138"/>
      <c r="O3" s="138"/>
      <c r="P3" s="138"/>
      <c r="Q3" s="138"/>
    </row>
    <row r="4" spans="1:19" ht="12.75" customHeight="1">
      <c r="D4" s="205"/>
      <c r="E4" s="205"/>
      <c r="F4" s="205"/>
      <c r="G4" s="205"/>
      <c r="H4" s="205"/>
    </row>
    <row r="5" spans="1:19" ht="12.75" customHeight="1"/>
    <row r="6" spans="1:19" ht="12.75" customHeight="1"/>
    <row r="9" spans="1:19">
      <c r="S9" s="62"/>
    </row>
    <row r="10" spans="1:19" ht="15.75">
      <c r="S10" s="136"/>
    </row>
  </sheetData>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D26"/>
  <sheetViews>
    <sheetView showGridLines="0" rightToLeft="1" zoomScale="90" zoomScaleNormal="90" zoomScaleSheetLayoutView="100" workbookViewId="0">
      <selection activeCell="M7" sqref="M7"/>
    </sheetView>
  </sheetViews>
  <sheetFormatPr defaultColWidth="9.140625" defaultRowHeight="12.75"/>
  <cols>
    <col min="1" max="1" width="20.28515625" style="121" bestFit="1" customWidth="1"/>
    <col min="2" max="3" width="27.7109375" style="121" customWidth="1"/>
    <col min="4" max="4" width="20.28515625" style="121" customWidth="1"/>
    <col min="5" max="6" width="2.7109375" style="121" customWidth="1"/>
    <col min="7" max="16384" width="9.140625" style="121"/>
  </cols>
  <sheetData>
    <row r="1" spans="1:56" s="115" customFormat="1" ht="38.1" customHeight="1">
      <c r="A1" s="401" t="s">
        <v>65</v>
      </c>
      <c r="B1" s="192" t="s">
        <v>148</v>
      </c>
      <c r="C1" s="134"/>
      <c r="D1" s="408" t="s">
        <v>62</v>
      </c>
    </row>
    <row r="2" spans="1:56" s="115" customFormat="1" ht="36" customHeight="1">
      <c r="A2" s="402"/>
      <c r="B2" s="142" t="s">
        <v>171</v>
      </c>
      <c r="C2" s="142"/>
      <c r="D2" s="409"/>
    </row>
    <row r="3" spans="1:56" s="120" customFormat="1" ht="18" customHeight="1" thickBot="1">
      <c r="A3" s="116"/>
      <c r="B3" s="185"/>
      <c r="C3" s="118"/>
      <c r="D3" s="119"/>
    </row>
    <row r="4" spans="1:56" ht="24" customHeight="1">
      <c r="A4" s="436" t="s">
        <v>59</v>
      </c>
      <c r="B4" s="301" t="s">
        <v>16</v>
      </c>
      <c r="C4" s="299" t="s">
        <v>39</v>
      </c>
      <c r="D4" s="438" t="s">
        <v>60</v>
      </c>
    </row>
    <row r="5" spans="1:56" ht="24" customHeight="1" thickBot="1">
      <c r="A5" s="437"/>
      <c r="B5" s="330" t="s">
        <v>12</v>
      </c>
      <c r="C5" s="300" t="s">
        <v>11</v>
      </c>
      <c r="D5" s="439"/>
    </row>
    <row r="6" spans="1:56" s="124" customFormat="1" ht="21.95" customHeight="1">
      <c r="A6" s="218" t="s">
        <v>108</v>
      </c>
      <c r="B6" s="321">
        <f>SUM(B7:B8)</f>
        <v>7235</v>
      </c>
      <c r="C6" s="321">
        <f>SUM(C7:C8)</f>
        <v>7701</v>
      </c>
      <c r="D6" s="272" t="s">
        <v>30</v>
      </c>
    </row>
    <row r="7" spans="1:56" s="128" customFormat="1" ht="18" customHeight="1">
      <c r="A7" s="328" t="s">
        <v>26</v>
      </c>
      <c r="B7" s="252">
        <f>SUM(B10,B13,B16,B19,B22)</f>
        <v>2719</v>
      </c>
      <c r="C7" s="252">
        <f>SUM(C10,C13,C16,C19,C22)</f>
        <v>2907</v>
      </c>
      <c r="D7" s="275" t="s">
        <v>27</v>
      </c>
    </row>
    <row r="8" spans="1:56" s="128" customFormat="1" ht="18" customHeight="1">
      <c r="A8" s="328" t="s">
        <v>28</v>
      </c>
      <c r="B8" s="256">
        <f>SUM(B11,B14,B17,B20,B23)</f>
        <v>4516</v>
      </c>
      <c r="C8" s="256">
        <f>SUM(C11,C14,C17,C20,C23)</f>
        <v>4794</v>
      </c>
      <c r="D8" s="275" t="s">
        <v>29</v>
      </c>
    </row>
    <row r="9" spans="1:56" s="323" customFormat="1" ht="21.95" customHeight="1">
      <c r="A9" s="202" t="s">
        <v>128</v>
      </c>
      <c r="B9" s="322">
        <f>SUM(B10:B11)</f>
        <v>687</v>
      </c>
      <c r="C9" s="322">
        <f>SUM(C10:C11)</f>
        <v>772</v>
      </c>
      <c r="D9" s="277" t="s">
        <v>129</v>
      </c>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row>
    <row r="10" spans="1:56" s="128" customFormat="1" ht="18" customHeight="1">
      <c r="A10" s="328" t="s">
        <v>26</v>
      </c>
      <c r="B10" s="252">
        <v>240</v>
      </c>
      <c r="C10" s="252">
        <v>248</v>
      </c>
      <c r="D10" s="275" t="s">
        <v>27</v>
      </c>
    </row>
    <row r="11" spans="1:56" s="128" customFormat="1" ht="18" customHeight="1">
      <c r="A11" s="328" t="s">
        <v>28</v>
      </c>
      <c r="B11" s="252">
        <v>447</v>
      </c>
      <c r="C11" s="252">
        <v>524</v>
      </c>
      <c r="D11" s="275" t="s">
        <v>29</v>
      </c>
    </row>
    <row r="12" spans="1:56" s="124" customFormat="1" ht="21.95" customHeight="1">
      <c r="A12" s="244" t="s">
        <v>149</v>
      </c>
      <c r="B12" s="322">
        <f>SUM(B13:B14)</f>
        <v>5713</v>
      </c>
      <c r="C12" s="322">
        <f>SUM(C13:C14)</f>
        <v>5846</v>
      </c>
      <c r="D12" s="277" t="s">
        <v>227</v>
      </c>
    </row>
    <row r="13" spans="1:56" s="128" customFormat="1" ht="18" customHeight="1">
      <c r="A13" s="328" t="s">
        <v>26</v>
      </c>
      <c r="B13" s="252">
        <v>2165</v>
      </c>
      <c r="C13" s="252">
        <v>2221</v>
      </c>
      <c r="D13" s="275" t="s">
        <v>27</v>
      </c>
    </row>
    <row r="14" spans="1:56" s="128" customFormat="1" ht="18" customHeight="1">
      <c r="A14" s="328" t="s">
        <v>28</v>
      </c>
      <c r="B14" s="256">
        <v>3548</v>
      </c>
      <c r="C14" s="256">
        <v>3625</v>
      </c>
      <c r="D14" s="279" t="s">
        <v>29</v>
      </c>
    </row>
    <row r="15" spans="1:56" s="124" customFormat="1" ht="21.95" customHeight="1">
      <c r="A15" s="202" t="s">
        <v>131</v>
      </c>
      <c r="B15" s="321">
        <f>SUM(B16:B17)</f>
        <v>297</v>
      </c>
      <c r="C15" s="321">
        <f>SUM(C16:C17)</f>
        <v>324</v>
      </c>
      <c r="D15" s="272" t="s">
        <v>228</v>
      </c>
    </row>
    <row r="16" spans="1:56" s="128" customFormat="1" ht="18" customHeight="1">
      <c r="A16" s="328" t="s">
        <v>26</v>
      </c>
      <c r="B16" s="252">
        <v>105</v>
      </c>
      <c r="C16" s="252">
        <v>125</v>
      </c>
      <c r="D16" s="275" t="s">
        <v>27</v>
      </c>
    </row>
    <row r="17" spans="1:4" s="128" customFormat="1" ht="18" customHeight="1">
      <c r="A17" s="328" t="s">
        <v>28</v>
      </c>
      <c r="B17" s="256">
        <v>192</v>
      </c>
      <c r="C17" s="256">
        <v>199</v>
      </c>
      <c r="D17" s="279" t="s">
        <v>29</v>
      </c>
    </row>
    <row r="18" spans="1:4" s="124" customFormat="1" ht="21.95" customHeight="1">
      <c r="A18" s="202" t="s">
        <v>132</v>
      </c>
      <c r="B18" s="321">
        <f>SUM(B19:B20)</f>
        <v>516</v>
      </c>
      <c r="C18" s="321">
        <f>SUM(C19:C20)</f>
        <v>726</v>
      </c>
      <c r="D18" s="272" t="s">
        <v>133</v>
      </c>
    </row>
    <row r="19" spans="1:4" s="128" customFormat="1" ht="18" customHeight="1">
      <c r="A19" s="328" t="s">
        <v>26</v>
      </c>
      <c r="B19" s="252">
        <v>201</v>
      </c>
      <c r="C19" s="252">
        <v>309</v>
      </c>
      <c r="D19" s="275" t="s">
        <v>27</v>
      </c>
    </row>
    <row r="20" spans="1:4" s="128" customFormat="1" ht="18" customHeight="1">
      <c r="A20" s="328" t="s">
        <v>28</v>
      </c>
      <c r="B20" s="324">
        <v>315</v>
      </c>
      <c r="C20" s="324">
        <v>417</v>
      </c>
      <c r="D20" s="279" t="s">
        <v>29</v>
      </c>
    </row>
    <row r="21" spans="1:4" s="124" customFormat="1" ht="21.95" customHeight="1">
      <c r="A21" s="202" t="s">
        <v>134</v>
      </c>
      <c r="B21" s="325">
        <f>SUM(B22:B23)</f>
        <v>22</v>
      </c>
      <c r="C21" s="325">
        <f>SUM(C22:C23)</f>
        <v>33</v>
      </c>
      <c r="D21" s="272" t="s">
        <v>135</v>
      </c>
    </row>
    <row r="22" spans="1:4" s="128" customFormat="1" ht="18" customHeight="1">
      <c r="A22" s="328" t="s">
        <v>26</v>
      </c>
      <c r="B22" s="326">
        <v>8</v>
      </c>
      <c r="C22" s="326">
        <v>4</v>
      </c>
      <c r="D22" s="275" t="s">
        <v>27</v>
      </c>
    </row>
    <row r="23" spans="1:4" s="128" customFormat="1" ht="18" customHeight="1" thickBot="1">
      <c r="A23" s="329" t="s">
        <v>28</v>
      </c>
      <c r="B23" s="324">
        <v>14</v>
      </c>
      <c r="C23" s="324">
        <v>29</v>
      </c>
      <c r="D23" s="281" t="s">
        <v>29</v>
      </c>
    </row>
    <row r="24" spans="1:4" ht="18.75" customHeight="1">
      <c r="A24" s="146" t="s">
        <v>1</v>
      </c>
      <c r="C24" s="213"/>
      <c r="D24" s="266" t="s">
        <v>0</v>
      </c>
    </row>
    <row r="25" spans="1:4" s="115" customFormat="1" ht="8.1" customHeight="1">
      <c r="A25" s="130"/>
      <c r="B25" s="131"/>
      <c r="C25" s="131"/>
      <c r="D25" s="132"/>
    </row>
    <row r="26" spans="1:4" ht="15">
      <c r="A26" s="58"/>
      <c r="B26" s="58"/>
      <c r="C26" s="58"/>
      <c r="D26" s="58"/>
    </row>
  </sheetData>
  <mergeCells count="4">
    <mergeCell ref="A1:A2"/>
    <mergeCell ref="D1:D2"/>
    <mergeCell ref="A4:A5"/>
    <mergeCell ref="D4:D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3C599"/>
  </sheetPr>
  <dimension ref="A1:GP60"/>
  <sheetViews>
    <sheetView showGridLines="0" rightToLeft="1" view="pageBreakPreview" zoomScaleNormal="100" zoomScaleSheetLayoutView="100" workbookViewId="0">
      <selection activeCell="M7" sqref="M7"/>
    </sheetView>
  </sheetViews>
  <sheetFormatPr defaultColWidth="9.140625" defaultRowHeight="12.75"/>
  <cols>
    <col min="1" max="17" width="5.7109375" style="121" customWidth="1"/>
    <col min="18" max="16384" width="9.140625" style="121"/>
  </cols>
  <sheetData>
    <row r="1" spans="1:198" ht="15">
      <c r="A1" s="135" t="s">
        <v>195</v>
      </c>
      <c r="B1" s="303"/>
      <c r="C1" s="303"/>
      <c r="D1" s="303"/>
      <c r="E1" s="303"/>
      <c r="F1" s="303"/>
      <c r="G1" s="303"/>
      <c r="H1" s="303"/>
      <c r="I1" s="303"/>
      <c r="J1" s="303"/>
      <c r="K1" s="135"/>
      <c r="L1" s="135"/>
      <c r="M1" s="135"/>
      <c r="N1" s="135"/>
      <c r="O1" s="135"/>
      <c r="P1" s="135"/>
      <c r="Q1" s="135"/>
    </row>
    <row r="2" spans="1:198" ht="15.75">
      <c r="A2" s="138" t="s">
        <v>150</v>
      </c>
      <c r="B2" s="135"/>
      <c r="C2" s="135"/>
      <c r="D2" s="304"/>
      <c r="E2" s="304"/>
      <c r="F2" s="304"/>
      <c r="G2" s="304"/>
      <c r="H2" s="304"/>
      <c r="I2" s="135"/>
      <c r="J2" s="135"/>
      <c r="K2" s="135"/>
      <c r="L2" s="135"/>
      <c r="M2" s="135"/>
      <c r="N2" s="135"/>
      <c r="O2" s="135"/>
      <c r="P2" s="135"/>
      <c r="Q2" s="135"/>
    </row>
    <row r="3" spans="1:198" ht="20.25" customHeight="1">
      <c r="A3" s="138" t="s">
        <v>151</v>
      </c>
      <c r="B3" s="135"/>
      <c r="C3" s="135"/>
      <c r="D3" s="304"/>
      <c r="E3" s="137"/>
      <c r="F3" s="137"/>
      <c r="G3" s="137"/>
      <c r="H3" s="304"/>
      <c r="I3" s="135"/>
      <c r="J3" s="135"/>
      <c r="K3" s="135"/>
      <c r="L3" s="135"/>
      <c r="M3" s="135"/>
      <c r="N3" s="135"/>
      <c r="O3" s="135"/>
      <c r="P3" s="135"/>
      <c r="Q3" s="135"/>
    </row>
    <row r="4" spans="1:198" ht="12.75" customHeight="1">
      <c r="A4" s="135"/>
      <c r="B4" s="135"/>
      <c r="C4" s="135"/>
      <c r="D4" s="304"/>
      <c r="E4" s="304"/>
      <c r="F4" s="304"/>
      <c r="G4" s="304"/>
      <c r="H4" s="304"/>
      <c r="I4" s="135"/>
      <c r="J4" s="135"/>
      <c r="K4" s="135"/>
      <c r="L4" s="135"/>
      <c r="M4" s="135"/>
      <c r="N4" s="135"/>
      <c r="O4" s="135"/>
      <c r="P4" s="135"/>
      <c r="Q4" s="135"/>
    </row>
    <row r="5" spans="1:198" ht="12.75" customHeight="1"/>
    <row r="6" spans="1:198" ht="12.75" customHeight="1"/>
    <row r="9" spans="1:198">
      <c r="FW9" s="375"/>
      <c r="FX9" s="375"/>
      <c r="FY9" s="375"/>
      <c r="FZ9" s="375"/>
      <c r="GA9" s="375"/>
      <c r="GB9" s="375"/>
      <c r="GC9" s="375"/>
      <c r="GD9" s="375"/>
      <c r="GE9" s="375"/>
      <c r="GF9" s="375"/>
      <c r="GG9" s="375"/>
      <c r="GH9" s="375"/>
      <c r="GI9" s="375"/>
      <c r="GJ9" s="375"/>
      <c r="GK9" s="375"/>
      <c r="GL9" s="375"/>
      <c r="GM9" s="375"/>
      <c r="GN9" s="375"/>
      <c r="GO9" s="375"/>
      <c r="GP9" s="375"/>
    </row>
    <row r="10" spans="1:198">
      <c r="FW10" s="375"/>
      <c r="FX10" s="375"/>
      <c r="FY10" s="375" t="s">
        <v>12</v>
      </c>
      <c r="FZ10" s="375" t="s">
        <v>11</v>
      </c>
      <c r="GA10" s="375"/>
      <c r="GB10" s="375"/>
      <c r="GC10" s="375"/>
      <c r="GD10" s="375"/>
      <c r="GE10" s="375"/>
      <c r="GF10" s="375"/>
      <c r="GG10" s="375"/>
      <c r="GH10" s="375"/>
      <c r="GI10" s="375"/>
      <c r="GJ10" s="375"/>
      <c r="GK10" s="375"/>
      <c r="GL10" s="375"/>
      <c r="GM10" s="375"/>
      <c r="GN10" s="375"/>
      <c r="GO10" s="375"/>
      <c r="GP10" s="375"/>
    </row>
    <row r="11" spans="1:198">
      <c r="FW11" s="375"/>
      <c r="FX11" s="375" t="s">
        <v>64</v>
      </c>
      <c r="FY11" s="375">
        <v>687</v>
      </c>
      <c r="FZ11" s="375">
        <v>772</v>
      </c>
      <c r="GA11" s="375"/>
      <c r="GB11" s="375"/>
      <c r="GC11" s="375"/>
      <c r="GD11" s="375"/>
      <c r="GE11" s="375"/>
      <c r="GF11" s="375"/>
      <c r="GG11" s="375"/>
      <c r="GH11" s="375"/>
      <c r="GI11" s="375"/>
      <c r="GJ11" s="375"/>
      <c r="GK11" s="375"/>
      <c r="GL11" s="375"/>
      <c r="GM11" s="375"/>
      <c r="GN11" s="375"/>
      <c r="GO11" s="375"/>
      <c r="GP11" s="375"/>
    </row>
    <row r="12" spans="1:198">
      <c r="FW12" s="375"/>
      <c r="FX12" s="375" t="s">
        <v>41</v>
      </c>
      <c r="FY12" s="375">
        <v>5713</v>
      </c>
      <c r="FZ12" s="375">
        <v>5846</v>
      </c>
      <c r="GA12" s="375"/>
      <c r="GB12" s="375"/>
      <c r="GC12" s="375"/>
      <c r="GD12" s="375"/>
      <c r="GE12" s="375"/>
      <c r="GF12" s="375"/>
      <c r="GG12" s="375"/>
      <c r="GH12" s="375"/>
      <c r="GI12" s="375"/>
      <c r="GJ12" s="375"/>
      <c r="GK12" s="375"/>
      <c r="GL12" s="375"/>
      <c r="GM12" s="375"/>
      <c r="GN12" s="375"/>
      <c r="GO12" s="375"/>
      <c r="GP12" s="375"/>
    </row>
    <row r="13" spans="1:198">
      <c r="FW13" s="375"/>
      <c r="FX13" s="375" t="s">
        <v>42</v>
      </c>
      <c r="FY13" s="375">
        <v>297</v>
      </c>
      <c r="FZ13" s="375">
        <v>324</v>
      </c>
      <c r="GA13" s="375"/>
      <c r="GB13" s="375"/>
      <c r="GC13" s="375"/>
      <c r="GD13" s="375"/>
      <c r="GE13" s="375"/>
      <c r="GF13" s="375"/>
      <c r="GG13" s="375"/>
      <c r="GH13" s="375"/>
      <c r="GI13" s="375"/>
      <c r="GJ13" s="375"/>
      <c r="GK13" s="375"/>
      <c r="GL13" s="375"/>
      <c r="GM13" s="375"/>
      <c r="GN13" s="375"/>
      <c r="GO13" s="375"/>
      <c r="GP13" s="375"/>
    </row>
    <row r="14" spans="1:198">
      <c r="FW14" s="375"/>
      <c r="FX14" s="375" t="s">
        <v>43</v>
      </c>
      <c r="FY14" s="375">
        <v>516</v>
      </c>
      <c r="FZ14" s="375">
        <v>726</v>
      </c>
      <c r="GA14" s="375"/>
      <c r="GB14" s="375"/>
      <c r="GC14" s="375"/>
      <c r="GD14" s="375"/>
      <c r="GE14" s="375"/>
      <c r="GF14" s="375"/>
      <c r="GG14" s="375"/>
      <c r="GH14" s="375"/>
      <c r="GI14" s="375"/>
      <c r="GJ14" s="375"/>
      <c r="GK14" s="375"/>
      <c r="GL14" s="375"/>
      <c r="GM14" s="375"/>
      <c r="GN14" s="375"/>
      <c r="GO14" s="375"/>
      <c r="GP14" s="375"/>
    </row>
    <row r="15" spans="1:198">
      <c r="S15" s="62"/>
      <c r="FW15" s="375"/>
      <c r="FX15" s="375" t="s">
        <v>44</v>
      </c>
      <c r="FY15" s="375">
        <v>22</v>
      </c>
      <c r="FZ15" s="375">
        <v>33</v>
      </c>
      <c r="GA15" s="375"/>
      <c r="GB15" s="375"/>
      <c r="GC15" s="375"/>
      <c r="GD15" s="375"/>
      <c r="GE15" s="375"/>
      <c r="GF15" s="375"/>
      <c r="GG15" s="375"/>
      <c r="GH15" s="375"/>
      <c r="GI15" s="375"/>
      <c r="GJ15" s="375"/>
      <c r="GK15" s="375"/>
      <c r="GL15" s="375"/>
      <c r="GM15" s="375"/>
      <c r="GN15" s="375"/>
      <c r="GO15" s="375"/>
      <c r="GP15" s="375"/>
    </row>
    <row r="16" spans="1:198" ht="15.75">
      <c r="S16" s="136"/>
      <c r="FW16" s="375"/>
      <c r="FX16" s="375"/>
      <c r="FY16" s="375"/>
      <c r="FZ16" s="375"/>
      <c r="GA16" s="375"/>
      <c r="GB16" s="375"/>
      <c r="GC16" s="375"/>
      <c r="GD16" s="375"/>
      <c r="GE16" s="375"/>
      <c r="GF16" s="375"/>
      <c r="GG16" s="375"/>
      <c r="GH16" s="375"/>
      <c r="GI16" s="375"/>
      <c r="GJ16" s="375"/>
      <c r="GK16" s="375"/>
      <c r="GL16" s="375"/>
      <c r="GM16" s="375"/>
      <c r="GN16" s="375"/>
      <c r="GO16" s="375"/>
      <c r="GP16" s="375"/>
    </row>
    <row r="17" spans="1:198" ht="15">
      <c r="FW17" s="375"/>
      <c r="FX17" s="365"/>
      <c r="FY17" s="375" t="s">
        <v>64</v>
      </c>
      <c r="FZ17" s="375" t="s">
        <v>41</v>
      </c>
      <c r="GA17" s="375" t="s">
        <v>42</v>
      </c>
      <c r="GB17" s="375" t="s">
        <v>43</v>
      </c>
      <c r="GC17" s="375" t="s">
        <v>44</v>
      </c>
      <c r="GD17" s="375"/>
      <c r="GE17" s="375"/>
      <c r="GF17" s="375"/>
      <c r="GG17" s="375"/>
      <c r="GH17" s="375"/>
      <c r="GI17" s="375"/>
      <c r="GJ17" s="375"/>
      <c r="GK17" s="375"/>
      <c r="GL17" s="375"/>
      <c r="GM17" s="375"/>
      <c r="GN17" s="375"/>
      <c r="GO17" s="375"/>
      <c r="GP17" s="375"/>
    </row>
    <row r="18" spans="1:198">
      <c r="FW18" s="375"/>
      <c r="FX18" s="387" t="s">
        <v>26</v>
      </c>
      <c r="FY18" s="387">
        <v>248</v>
      </c>
      <c r="FZ18" s="387">
        <v>2221</v>
      </c>
      <c r="GA18" s="387">
        <v>125</v>
      </c>
      <c r="GB18" s="387">
        <v>309</v>
      </c>
      <c r="GC18" s="387">
        <v>4</v>
      </c>
      <c r="GD18" s="375"/>
      <c r="GE18" s="375"/>
      <c r="GF18" s="375"/>
      <c r="GG18" s="375"/>
      <c r="GH18" s="375"/>
      <c r="GI18" s="375"/>
      <c r="GJ18" s="375"/>
      <c r="GK18" s="375"/>
      <c r="GL18" s="375"/>
      <c r="GM18" s="375"/>
      <c r="GN18" s="375"/>
      <c r="GO18" s="375"/>
      <c r="GP18" s="375"/>
    </row>
    <row r="19" spans="1:198">
      <c r="FW19" s="375"/>
      <c r="FX19" s="388" t="s">
        <v>28</v>
      </c>
      <c r="FY19" s="388">
        <v>524</v>
      </c>
      <c r="FZ19" s="388">
        <v>3625</v>
      </c>
      <c r="GA19" s="388">
        <v>199</v>
      </c>
      <c r="GB19" s="388">
        <v>417</v>
      </c>
      <c r="GC19" s="388">
        <v>29</v>
      </c>
      <c r="GD19" s="375"/>
      <c r="GE19" s="375"/>
      <c r="GF19" s="375"/>
      <c r="GG19" s="375"/>
      <c r="GH19" s="375"/>
      <c r="GI19" s="375"/>
      <c r="GJ19" s="375"/>
      <c r="GK19" s="375"/>
      <c r="GL19" s="375"/>
      <c r="GM19" s="375"/>
      <c r="GN19" s="375"/>
      <c r="GO19" s="375"/>
      <c r="GP19" s="375"/>
    </row>
    <row r="20" spans="1:198">
      <c r="FW20" s="375"/>
      <c r="FX20" s="375"/>
      <c r="FY20" s="375"/>
      <c r="FZ20" s="375"/>
      <c r="GA20" s="375"/>
      <c r="GB20" s="375"/>
      <c r="GC20" s="375"/>
      <c r="GD20" s="375"/>
      <c r="GE20" s="375"/>
      <c r="GF20" s="375"/>
      <c r="GG20" s="375"/>
      <c r="GH20" s="375"/>
      <c r="GI20" s="375"/>
      <c r="GJ20" s="375"/>
      <c r="GK20" s="375"/>
      <c r="GL20" s="375"/>
      <c r="GM20" s="375"/>
      <c r="GN20" s="375"/>
      <c r="GO20" s="375"/>
      <c r="GP20" s="375"/>
    </row>
    <row r="21" spans="1:198">
      <c r="FW21" s="375"/>
      <c r="FX21" s="375"/>
      <c r="FY21" s="375"/>
      <c r="FZ21" s="375"/>
      <c r="GA21" s="375"/>
      <c r="GB21" s="375"/>
      <c r="GC21" s="375"/>
      <c r="GD21" s="375"/>
      <c r="GE21" s="375"/>
      <c r="GF21" s="375"/>
      <c r="GG21" s="375"/>
      <c r="GH21" s="375"/>
      <c r="GI21" s="375"/>
      <c r="GJ21" s="375"/>
      <c r="GK21" s="375"/>
      <c r="GL21" s="375"/>
      <c r="GM21" s="375"/>
      <c r="GN21" s="375"/>
      <c r="GO21" s="375"/>
      <c r="GP21" s="375"/>
    </row>
    <row r="22" spans="1:198">
      <c r="FW22" s="375"/>
      <c r="FX22" s="375"/>
      <c r="FY22" s="375"/>
      <c r="FZ22" s="375"/>
      <c r="GA22" s="375"/>
      <c r="GB22" s="375"/>
      <c r="GC22" s="375"/>
      <c r="GD22" s="375"/>
      <c r="GE22" s="375"/>
      <c r="GF22" s="375"/>
      <c r="GG22" s="375"/>
      <c r="GH22" s="375"/>
      <c r="GI22" s="375"/>
      <c r="GJ22" s="375"/>
      <c r="GK22" s="375"/>
      <c r="GL22" s="375"/>
      <c r="GM22" s="375"/>
      <c r="GN22" s="375"/>
      <c r="GO22" s="375"/>
      <c r="GP22" s="375"/>
    </row>
    <row r="23" spans="1:198">
      <c r="FW23" s="375"/>
      <c r="FX23" s="375"/>
      <c r="FY23" s="375" t="s">
        <v>64</v>
      </c>
      <c r="FZ23" s="375" t="s">
        <v>41</v>
      </c>
      <c r="GA23" s="375" t="s">
        <v>42</v>
      </c>
      <c r="GB23" s="375" t="s">
        <v>43</v>
      </c>
      <c r="GC23" s="375" t="s">
        <v>44</v>
      </c>
      <c r="GD23" s="375"/>
      <c r="GE23" s="375"/>
      <c r="GF23" s="375"/>
      <c r="GG23" s="375"/>
      <c r="GH23" s="375"/>
      <c r="GI23" s="375"/>
      <c r="GJ23" s="375"/>
      <c r="GK23" s="375"/>
      <c r="GL23" s="375"/>
      <c r="GM23" s="375"/>
      <c r="GN23" s="375"/>
      <c r="GO23" s="375"/>
      <c r="GP23" s="375"/>
    </row>
    <row r="24" spans="1:198">
      <c r="FW24" s="375"/>
      <c r="FX24" s="375" t="s">
        <v>255</v>
      </c>
      <c r="FY24" s="375">
        <v>3177</v>
      </c>
      <c r="FZ24" s="375">
        <v>40633</v>
      </c>
      <c r="GA24" s="375">
        <v>2189</v>
      </c>
      <c r="GB24" s="375">
        <v>2262</v>
      </c>
      <c r="GC24" s="375">
        <v>280</v>
      </c>
      <c r="GD24" s="375"/>
      <c r="GE24" s="375"/>
      <c r="GF24" s="375"/>
      <c r="GG24" s="375"/>
      <c r="GH24" s="375"/>
      <c r="GI24" s="375"/>
      <c r="GJ24" s="375"/>
      <c r="GK24" s="375"/>
      <c r="GL24" s="375"/>
      <c r="GM24" s="375"/>
      <c r="GN24" s="375"/>
      <c r="GO24" s="375"/>
      <c r="GP24" s="375"/>
    </row>
    <row r="25" spans="1:198" ht="13.5" customHeight="1">
      <c r="FW25" s="375"/>
      <c r="FX25" s="375" t="s">
        <v>233</v>
      </c>
      <c r="FY25" s="375">
        <v>772</v>
      </c>
      <c r="FZ25" s="375">
        <v>5846</v>
      </c>
      <c r="GA25" s="375">
        <v>324</v>
      </c>
      <c r="GB25" s="375">
        <v>726</v>
      </c>
      <c r="GC25" s="375">
        <v>33</v>
      </c>
      <c r="GD25" s="375"/>
      <c r="GE25" s="375"/>
      <c r="GF25" s="375"/>
      <c r="GG25" s="375"/>
      <c r="GH25" s="375"/>
      <c r="GI25" s="375"/>
      <c r="GJ25" s="375"/>
      <c r="GK25" s="375"/>
      <c r="GL25" s="375"/>
      <c r="GM25" s="375"/>
      <c r="GN25" s="375"/>
      <c r="GO25" s="375"/>
      <c r="GP25" s="375"/>
    </row>
    <row r="26" spans="1:198">
      <c r="FW26" s="375"/>
      <c r="FX26" s="375"/>
      <c r="FY26" s="375"/>
      <c r="FZ26" s="375"/>
      <c r="GA26" s="375"/>
      <c r="GB26" s="375"/>
      <c r="GC26" s="375"/>
      <c r="GD26" s="375"/>
      <c r="GE26" s="375"/>
      <c r="GF26" s="375"/>
      <c r="GG26" s="375"/>
      <c r="GH26" s="375"/>
      <c r="GI26" s="375"/>
      <c r="GJ26" s="375"/>
      <c r="GK26" s="375"/>
      <c r="GL26" s="375"/>
      <c r="GM26" s="375"/>
      <c r="GN26" s="375"/>
      <c r="GO26" s="375"/>
      <c r="GP26" s="375"/>
    </row>
    <row r="27" spans="1:198">
      <c r="A27" s="135" t="s">
        <v>196</v>
      </c>
      <c r="B27" s="206"/>
      <c r="C27" s="206"/>
      <c r="D27" s="206"/>
      <c r="E27" s="206"/>
      <c r="F27" s="206"/>
      <c r="G27" s="206"/>
      <c r="H27" s="206"/>
      <c r="I27" s="206"/>
      <c r="J27" s="206"/>
      <c r="K27" s="206"/>
      <c r="L27" s="206"/>
      <c r="M27" s="206"/>
      <c r="N27" s="206"/>
      <c r="O27" s="206"/>
      <c r="P27" s="206"/>
      <c r="Q27" s="206"/>
      <c r="FW27" s="375"/>
      <c r="FX27" s="375"/>
      <c r="FY27" s="441" t="s">
        <v>12</v>
      </c>
      <c r="FZ27" s="441"/>
      <c r="GA27" s="441"/>
      <c r="GB27" s="441"/>
      <c r="GC27" s="441"/>
      <c r="GD27" s="441" t="s">
        <v>11</v>
      </c>
      <c r="GE27" s="441"/>
      <c r="GF27" s="441"/>
      <c r="GG27" s="441"/>
      <c r="GH27" s="441"/>
      <c r="GI27" s="375"/>
      <c r="GJ27" s="375"/>
      <c r="GK27" s="375"/>
      <c r="GL27" s="375"/>
      <c r="GM27" s="375"/>
      <c r="GN27" s="375"/>
      <c r="GO27" s="375"/>
      <c r="GP27" s="375"/>
    </row>
    <row r="28" spans="1:198" ht="15.75">
      <c r="A28" s="138" t="s">
        <v>273</v>
      </c>
      <c r="B28" s="206"/>
      <c r="C28" s="206"/>
      <c r="D28" s="206"/>
      <c r="E28" s="206"/>
      <c r="F28" s="206"/>
      <c r="G28" s="206"/>
      <c r="H28" s="206"/>
      <c r="I28" s="206"/>
      <c r="J28" s="206"/>
      <c r="K28" s="206"/>
      <c r="L28" s="206"/>
      <c r="M28" s="206"/>
      <c r="N28" s="206"/>
      <c r="O28" s="206"/>
      <c r="P28" s="206"/>
      <c r="Q28" s="206"/>
      <c r="FW28" s="375"/>
      <c r="FX28" s="375"/>
      <c r="FY28" s="375" t="s">
        <v>64</v>
      </c>
      <c r="FZ28" s="375" t="s">
        <v>41</v>
      </c>
      <c r="GA28" s="375" t="s">
        <v>42</v>
      </c>
      <c r="GB28" s="375" t="s">
        <v>43</v>
      </c>
      <c r="GC28" s="375" t="s">
        <v>44</v>
      </c>
      <c r="GD28" s="375" t="s">
        <v>64</v>
      </c>
      <c r="GE28" s="375" t="s">
        <v>41</v>
      </c>
      <c r="GF28" s="375" t="s">
        <v>42</v>
      </c>
      <c r="GG28" s="375" t="s">
        <v>43</v>
      </c>
      <c r="GH28" s="375" t="s">
        <v>44</v>
      </c>
      <c r="GI28" s="375"/>
      <c r="GJ28" s="375"/>
      <c r="GK28" s="375"/>
      <c r="GL28" s="375"/>
      <c r="GM28" s="375"/>
      <c r="GN28" s="375"/>
      <c r="GO28" s="375"/>
      <c r="GP28" s="375"/>
    </row>
    <row r="29" spans="1:198" ht="31.5">
      <c r="A29" s="136" t="s">
        <v>275</v>
      </c>
      <c r="B29" s="249"/>
      <c r="C29" s="249"/>
      <c r="D29" s="249"/>
      <c r="E29" s="249"/>
      <c r="F29" s="249"/>
      <c r="G29" s="249"/>
      <c r="H29" s="249"/>
      <c r="I29" s="249"/>
      <c r="J29" s="249"/>
      <c r="K29" s="249"/>
      <c r="L29" s="249"/>
      <c r="M29" s="249"/>
      <c r="N29" s="249"/>
      <c r="O29" s="249"/>
      <c r="P29" s="249"/>
      <c r="Q29" s="249"/>
      <c r="S29" s="204"/>
      <c r="T29" s="287"/>
      <c r="FW29" s="375"/>
      <c r="FX29" s="375" t="s">
        <v>255</v>
      </c>
      <c r="FY29" s="375">
        <v>2887</v>
      </c>
      <c r="FZ29" s="375">
        <v>39772</v>
      </c>
      <c r="GA29" s="375">
        <v>2220</v>
      </c>
      <c r="GB29" s="375">
        <v>2143</v>
      </c>
      <c r="GC29" s="375">
        <v>2123</v>
      </c>
      <c r="GD29" s="375">
        <v>268</v>
      </c>
      <c r="GE29" s="375">
        <v>40633</v>
      </c>
      <c r="GF29" s="375">
        <v>2189</v>
      </c>
      <c r="GG29" s="375">
        <v>2262</v>
      </c>
      <c r="GH29" s="375">
        <v>280</v>
      </c>
      <c r="GI29" s="375"/>
      <c r="GJ29" s="375"/>
      <c r="GK29" s="375"/>
      <c r="GL29" s="375"/>
      <c r="GM29" s="375"/>
      <c r="GN29" s="375"/>
      <c r="GO29" s="375"/>
      <c r="GP29" s="375"/>
    </row>
    <row r="30" spans="1:198" ht="18.75">
      <c r="S30" s="204"/>
      <c r="FW30" s="375"/>
      <c r="FX30" s="375" t="s">
        <v>233</v>
      </c>
      <c r="FY30" s="375">
        <v>687</v>
      </c>
      <c r="FZ30" s="375">
        <v>3548</v>
      </c>
      <c r="GA30" s="375">
        <v>297</v>
      </c>
      <c r="GB30" s="375">
        <v>516</v>
      </c>
      <c r="GC30" s="375">
        <v>22</v>
      </c>
      <c r="GD30" s="375">
        <v>772</v>
      </c>
      <c r="GE30" s="375">
        <v>5846</v>
      </c>
      <c r="GF30" s="375">
        <v>324</v>
      </c>
      <c r="GG30" s="375">
        <v>726</v>
      </c>
      <c r="GH30" s="375">
        <v>33</v>
      </c>
      <c r="GI30" s="375"/>
      <c r="GJ30" s="375"/>
      <c r="GK30" s="375"/>
      <c r="GL30" s="375"/>
      <c r="GM30" s="375"/>
      <c r="GN30" s="375"/>
      <c r="GO30" s="375"/>
      <c r="GP30" s="375"/>
    </row>
    <row r="31" spans="1:198">
      <c r="FW31" s="375"/>
      <c r="FX31" s="375"/>
      <c r="FY31" s="375"/>
      <c r="FZ31" s="375"/>
      <c r="GA31" s="375"/>
      <c r="GB31" s="375"/>
      <c r="GC31" s="375"/>
      <c r="GD31" s="375"/>
      <c r="GE31" s="375"/>
      <c r="GF31" s="375"/>
      <c r="GG31" s="375"/>
      <c r="GH31" s="375"/>
      <c r="GI31" s="375"/>
      <c r="GJ31" s="375"/>
      <c r="GK31" s="375"/>
      <c r="GL31" s="375"/>
      <c r="GM31" s="375"/>
      <c r="GN31" s="375"/>
      <c r="GO31" s="375"/>
      <c r="GP31" s="375"/>
    </row>
    <row r="32" spans="1:198">
      <c r="FW32" s="375"/>
      <c r="FX32" s="375"/>
      <c r="FY32" s="375"/>
      <c r="FZ32" s="375"/>
      <c r="GA32" s="375"/>
      <c r="GB32" s="375"/>
      <c r="GC32" s="375"/>
      <c r="GD32" s="375"/>
      <c r="GE32" s="375"/>
      <c r="GF32" s="375"/>
      <c r="GG32" s="375"/>
      <c r="GH32" s="375"/>
      <c r="GI32" s="375"/>
      <c r="GJ32" s="375"/>
      <c r="GK32" s="375"/>
      <c r="GL32" s="375"/>
      <c r="GM32" s="375"/>
      <c r="GN32" s="375"/>
      <c r="GO32" s="375"/>
      <c r="GP32" s="375"/>
    </row>
    <row r="33" spans="179:198">
      <c r="FW33" s="375"/>
      <c r="FX33" s="375"/>
      <c r="FY33" s="375"/>
      <c r="FZ33" s="375"/>
      <c r="GA33" s="375"/>
      <c r="GB33" s="375"/>
      <c r="GC33" s="375"/>
      <c r="GD33" s="375"/>
      <c r="GE33" s="375"/>
      <c r="GF33" s="375"/>
      <c r="GG33" s="375"/>
      <c r="GH33" s="375"/>
      <c r="GI33" s="375"/>
      <c r="GJ33" s="375"/>
      <c r="GK33" s="375"/>
      <c r="GL33" s="375"/>
      <c r="GM33" s="375"/>
      <c r="GN33" s="375"/>
      <c r="GO33" s="375"/>
      <c r="GP33" s="375"/>
    </row>
    <row r="34" spans="179:198">
      <c r="FW34" s="375"/>
      <c r="FX34" s="375"/>
      <c r="FY34" s="375"/>
      <c r="FZ34" s="375"/>
      <c r="GA34" s="375"/>
      <c r="GB34" s="375"/>
      <c r="GC34" s="375"/>
      <c r="GD34" s="375"/>
      <c r="GE34" s="375"/>
      <c r="GF34" s="375"/>
      <c r="GG34" s="375"/>
      <c r="GH34" s="375"/>
      <c r="GI34" s="375"/>
      <c r="GJ34" s="375"/>
      <c r="GK34" s="375"/>
      <c r="GL34" s="375"/>
      <c r="GM34" s="375"/>
      <c r="GN34" s="375"/>
      <c r="GO34" s="375"/>
      <c r="GP34" s="375"/>
    </row>
    <row r="35" spans="179:198">
      <c r="FW35" s="375"/>
      <c r="FX35" s="375"/>
      <c r="FY35" s="375"/>
      <c r="FZ35" s="375"/>
      <c r="GA35" s="375"/>
      <c r="GB35" s="375"/>
      <c r="GC35" s="375"/>
      <c r="GD35" s="375"/>
      <c r="GE35" s="375"/>
      <c r="GF35" s="375"/>
      <c r="GG35" s="375"/>
      <c r="GH35" s="375"/>
      <c r="GI35" s="375"/>
      <c r="GJ35" s="375"/>
      <c r="GK35" s="375"/>
      <c r="GL35" s="375"/>
      <c r="GM35" s="375"/>
      <c r="GN35" s="375"/>
      <c r="GO35" s="375"/>
      <c r="GP35" s="375"/>
    </row>
    <row r="36" spans="179:198">
      <c r="FW36" s="375"/>
      <c r="FX36" s="375"/>
      <c r="FY36" s="375"/>
      <c r="FZ36" s="375"/>
      <c r="GA36" s="375"/>
      <c r="GB36" s="375"/>
      <c r="GC36" s="375"/>
      <c r="GD36" s="375"/>
      <c r="GE36" s="375"/>
      <c r="GF36" s="375"/>
      <c r="GG36" s="375"/>
      <c r="GH36" s="375"/>
      <c r="GI36" s="375"/>
      <c r="GJ36" s="375"/>
      <c r="GK36" s="375"/>
      <c r="GL36" s="375"/>
      <c r="GM36" s="375"/>
      <c r="GN36" s="375"/>
      <c r="GO36" s="375"/>
      <c r="GP36" s="375"/>
    </row>
    <row r="37" spans="179:198">
      <c r="FW37" s="375"/>
      <c r="FX37" s="375"/>
      <c r="FY37" s="375"/>
      <c r="FZ37" s="375"/>
      <c r="GA37" s="375"/>
      <c r="GB37" s="375"/>
      <c r="GC37" s="375"/>
      <c r="GD37" s="375"/>
      <c r="GE37" s="375"/>
      <c r="GF37" s="375"/>
      <c r="GG37" s="375"/>
      <c r="GH37" s="375"/>
      <c r="GI37" s="375"/>
      <c r="GJ37" s="375"/>
      <c r="GK37" s="375"/>
      <c r="GL37" s="375"/>
      <c r="GM37" s="375"/>
      <c r="GN37" s="375"/>
      <c r="GO37" s="375"/>
      <c r="GP37" s="375"/>
    </row>
    <row r="38" spans="179:198">
      <c r="FW38" s="375"/>
      <c r="FX38" s="375"/>
      <c r="FY38" s="375"/>
      <c r="FZ38" s="375"/>
      <c r="GA38" s="375"/>
      <c r="GB38" s="375"/>
      <c r="GC38" s="375"/>
      <c r="GD38" s="375"/>
      <c r="GE38" s="375"/>
      <c r="GF38" s="375"/>
      <c r="GG38" s="375"/>
      <c r="GH38" s="375"/>
      <c r="GI38" s="375"/>
      <c r="GJ38" s="375"/>
      <c r="GK38" s="375"/>
      <c r="GL38" s="375"/>
      <c r="GM38" s="375"/>
      <c r="GN38" s="375"/>
      <c r="GO38" s="375"/>
      <c r="GP38" s="375"/>
    </row>
    <row r="39" spans="179:198">
      <c r="FW39" s="375"/>
      <c r="FX39" s="375"/>
      <c r="FY39" s="375"/>
      <c r="FZ39" s="375"/>
      <c r="GA39" s="375"/>
      <c r="GB39" s="375"/>
      <c r="GC39" s="375"/>
      <c r="GD39" s="375"/>
      <c r="GE39" s="375"/>
      <c r="GF39" s="375"/>
      <c r="GG39" s="375"/>
      <c r="GH39" s="375"/>
      <c r="GI39" s="375"/>
      <c r="GJ39" s="375"/>
      <c r="GK39" s="375"/>
      <c r="GL39" s="375"/>
      <c r="GM39" s="375"/>
      <c r="GN39" s="375"/>
      <c r="GO39" s="375"/>
      <c r="GP39" s="375"/>
    </row>
    <row r="40" spans="179:198">
      <c r="FW40" s="375"/>
      <c r="FX40" s="375"/>
      <c r="FY40" s="375"/>
      <c r="FZ40" s="375"/>
      <c r="GA40" s="375"/>
      <c r="GB40" s="375"/>
      <c r="GC40" s="375"/>
      <c r="GD40" s="375"/>
      <c r="GE40" s="375"/>
      <c r="GF40" s="375"/>
      <c r="GG40" s="375"/>
      <c r="GH40" s="375"/>
      <c r="GI40" s="375"/>
      <c r="GJ40" s="375"/>
      <c r="GK40" s="375"/>
      <c r="GL40" s="375"/>
      <c r="GM40" s="375"/>
      <c r="GN40" s="375"/>
      <c r="GO40" s="375"/>
      <c r="GP40" s="375"/>
    </row>
    <row r="41" spans="179:198">
      <c r="FW41" s="375"/>
      <c r="FX41" s="375"/>
      <c r="FY41" s="375"/>
      <c r="FZ41" s="375"/>
      <c r="GA41" s="375"/>
      <c r="GB41" s="375"/>
      <c r="GC41" s="375"/>
      <c r="GD41" s="375"/>
      <c r="GE41" s="375"/>
      <c r="GF41" s="375"/>
      <c r="GG41" s="375"/>
      <c r="GH41" s="375"/>
      <c r="GI41" s="375"/>
      <c r="GJ41" s="375"/>
      <c r="GK41" s="375"/>
      <c r="GL41" s="375"/>
      <c r="GM41" s="375"/>
      <c r="GN41" s="375"/>
      <c r="GO41" s="375"/>
      <c r="GP41" s="375"/>
    </row>
    <row r="42" spans="179:198">
      <c r="FW42" s="375"/>
      <c r="FX42" s="375"/>
      <c r="FY42" s="375"/>
      <c r="FZ42" s="375"/>
      <c r="GA42" s="375"/>
      <c r="GB42" s="375"/>
      <c r="GC42" s="375"/>
      <c r="GD42" s="375"/>
      <c r="GE42" s="375"/>
      <c r="GF42" s="375"/>
      <c r="GG42" s="375"/>
      <c r="GH42" s="375"/>
      <c r="GI42" s="375"/>
      <c r="GJ42" s="375"/>
      <c r="GK42" s="375"/>
      <c r="GL42" s="375"/>
      <c r="GM42" s="375"/>
      <c r="GN42" s="375"/>
      <c r="GO42" s="375"/>
      <c r="GP42" s="375"/>
    </row>
    <row r="43" spans="179:198">
      <c r="FW43" s="375"/>
      <c r="FX43" s="375"/>
      <c r="FY43" s="375"/>
      <c r="FZ43" s="375"/>
      <c r="GA43" s="375"/>
      <c r="GB43" s="375"/>
      <c r="GC43" s="375"/>
      <c r="GD43" s="375"/>
      <c r="GE43" s="375"/>
      <c r="GF43" s="375"/>
      <c r="GG43" s="375"/>
      <c r="GH43" s="375"/>
      <c r="GI43" s="375"/>
      <c r="GJ43" s="375"/>
      <c r="GK43" s="375"/>
      <c r="GL43" s="375"/>
      <c r="GM43" s="375"/>
      <c r="GN43" s="375"/>
      <c r="GO43" s="375"/>
      <c r="GP43" s="375"/>
    </row>
    <row r="44" spans="179:198">
      <c r="FW44" s="375"/>
      <c r="FX44" s="375"/>
      <c r="FY44" s="375"/>
      <c r="FZ44" s="375"/>
      <c r="GA44" s="375"/>
      <c r="GB44" s="375"/>
      <c r="GC44" s="375"/>
      <c r="GD44" s="375"/>
      <c r="GE44" s="375"/>
      <c r="GF44" s="375"/>
      <c r="GG44" s="375"/>
      <c r="GH44" s="375"/>
      <c r="GI44" s="375"/>
      <c r="GJ44" s="375"/>
      <c r="GK44" s="375"/>
      <c r="GL44" s="375"/>
      <c r="GM44" s="375"/>
      <c r="GN44" s="375"/>
      <c r="GO44" s="375"/>
      <c r="GP44" s="375"/>
    </row>
    <row r="45" spans="179:198">
      <c r="FW45" s="375"/>
      <c r="FX45" s="375"/>
      <c r="FY45" s="375"/>
      <c r="FZ45" s="375"/>
      <c r="GA45" s="375"/>
      <c r="GB45" s="375"/>
      <c r="GC45" s="375"/>
      <c r="GD45" s="375"/>
      <c r="GE45" s="375"/>
      <c r="GF45" s="375"/>
      <c r="GG45" s="375"/>
      <c r="GH45" s="375"/>
      <c r="GI45" s="375"/>
      <c r="GJ45" s="375"/>
      <c r="GK45" s="375"/>
      <c r="GL45" s="375"/>
      <c r="GM45" s="375"/>
      <c r="GN45" s="375"/>
      <c r="GO45" s="375"/>
      <c r="GP45" s="375"/>
    </row>
    <row r="46" spans="179:198">
      <c r="FW46" s="375"/>
      <c r="FX46" s="375"/>
      <c r="FY46" s="375"/>
      <c r="FZ46" s="375"/>
      <c r="GA46" s="375"/>
      <c r="GB46" s="375"/>
      <c r="GC46" s="375"/>
      <c r="GD46" s="375"/>
      <c r="GE46" s="375"/>
      <c r="GF46" s="375"/>
      <c r="GG46" s="375"/>
      <c r="GH46" s="375"/>
      <c r="GI46" s="375"/>
      <c r="GJ46" s="375"/>
      <c r="GK46" s="375"/>
      <c r="GL46" s="375"/>
      <c r="GM46" s="375"/>
      <c r="GN46" s="375"/>
      <c r="GO46" s="375"/>
      <c r="GP46" s="375"/>
    </row>
    <row r="47" spans="179:198">
      <c r="FW47" s="375"/>
      <c r="FX47" s="375"/>
      <c r="FY47" s="375"/>
      <c r="FZ47" s="375"/>
      <c r="GA47" s="375"/>
      <c r="GB47" s="375"/>
      <c r="GC47" s="375"/>
      <c r="GD47" s="375"/>
      <c r="GE47" s="375"/>
      <c r="GF47" s="375"/>
      <c r="GG47" s="375"/>
      <c r="GH47" s="375"/>
      <c r="GI47" s="375"/>
      <c r="GJ47" s="375"/>
      <c r="GK47" s="375"/>
      <c r="GL47" s="375"/>
      <c r="GM47" s="375"/>
      <c r="GN47" s="375"/>
      <c r="GO47" s="375"/>
      <c r="GP47" s="375"/>
    </row>
    <row r="48" spans="179:198">
      <c r="FW48" s="375"/>
      <c r="FX48" s="375"/>
      <c r="FY48" s="375"/>
      <c r="FZ48" s="375"/>
      <c r="GA48" s="375"/>
      <c r="GB48" s="375"/>
      <c r="GC48" s="375"/>
      <c r="GD48" s="375"/>
      <c r="GE48" s="375"/>
      <c r="GF48" s="375"/>
      <c r="GG48" s="375"/>
      <c r="GH48" s="375"/>
      <c r="GI48" s="375"/>
      <c r="GJ48" s="375"/>
      <c r="GK48" s="375"/>
      <c r="GL48" s="375"/>
      <c r="GM48" s="375"/>
      <c r="GN48" s="375"/>
      <c r="GO48" s="375"/>
      <c r="GP48" s="375"/>
    </row>
    <row r="51" spans="1:19">
      <c r="A51" s="135" t="s">
        <v>197</v>
      </c>
      <c r="B51" s="135"/>
      <c r="C51" s="135"/>
      <c r="D51" s="135"/>
      <c r="E51" s="135"/>
      <c r="F51" s="135"/>
      <c r="G51" s="135"/>
      <c r="H51" s="135"/>
      <c r="I51" s="135"/>
      <c r="J51" s="135"/>
      <c r="K51" s="135"/>
      <c r="L51" s="135"/>
      <c r="M51" s="135"/>
      <c r="N51" s="135"/>
      <c r="O51" s="135"/>
      <c r="P51" s="135"/>
      <c r="Q51" s="135"/>
    </row>
    <row r="52" spans="1:19" ht="15.75">
      <c r="A52" s="138" t="s">
        <v>274</v>
      </c>
      <c r="B52" s="135"/>
      <c r="C52" s="135"/>
      <c r="D52" s="135"/>
      <c r="E52" s="135"/>
      <c r="F52" s="135"/>
      <c r="G52" s="135"/>
      <c r="H52" s="135"/>
      <c r="I52" s="135"/>
      <c r="J52" s="135"/>
      <c r="K52" s="135"/>
      <c r="L52" s="135"/>
      <c r="M52" s="135"/>
      <c r="N52" s="135"/>
      <c r="O52" s="135"/>
      <c r="P52" s="135"/>
      <c r="Q52" s="135"/>
    </row>
    <row r="53" spans="1:19" ht="31.5">
      <c r="A53" s="136" t="s">
        <v>276</v>
      </c>
      <c r="B53" s="249"/>
      <c r="C53" s="249"/>
      <c r="D53" s="249"/>
      <c r="E53" s="249"/>
      <c r="F53" s="249"/>
      <c r="G53" s="249"/>
      <c r="H53" s="249"/>
      <c r="I53" s="249"/>
      <c r="J53" s="249"/>
      <c r="K53" s="249"/>
      <c r="L53" s="249"/>
      <c r="M53" s="249"/>
      <c r="N53" s="249"/>
      <c r="O53" s="249"/>
      <c r="P53" s="249"/>
      <c r="Q53" s="249"/>
    </row>
    <row r="60" spans="1:19">
      <c r="S60" s="62"/>
    </row>
  </sheetData>
  <mergeCells count="2">
    <mergeCell ref="FY27:GC27"/>
    <mergeCell ref="GD27:GH27"/>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26"/>
  <sheetViews>
    <sheetView showGridLines="0" rightToLeft="1" zoomScale="90" zoomScaleNormal="90" zoomScaleSheetLayoutView="100" workbookViewId="0">
      <selection activeCell="M7" sqref="M7"/>
    </sheetView>
  </sheetViews>
  <sheetFormatPr defaultColWidth="9.140625" defaultRowHeight="12.75"/>
  <cols>
    <col min="1" max="1" width="20.28515625" style="121" bestFit="1" customWidth="1"/>
    <col min="2" max="3" width="28.7109375" style="121" customWidth="1"/>
    <col min="4" max="4" width="18.28515625" style="121" customWidth="1"/>
    <col min="5" max="16373" width="9.140625" style="121"/>
    <col min="16374" max="16375" width="24.7109375" style="121" customWidth="1"/>
    <col min="16376" max="16384" width="9.140625" style="121"/>
  </cols>
  <sheetData>
    <row r="1" spans="1:5" s="115" customFormat="1" ht="38.1" customHeight="1">
      <c r="A1" s="401" t="s">
        <v>173</v>
      </c>
      <c r="B1" s="192" t="s">
        <v>253</v>
      </c>
      <c r="C1" s="134"/>
      <c r="D1" s="408" t="s">
        <v>62</v>
      </c>
      <c r="E1" s="209"/>
    </row>
    <row r="2" spans="1:5" s="115" customFormat="1" ht="46.5" customHeight="1">
      <c r="A2" s="402"/>
      <c r="B2" s="142" t="s">
        <v>157</v>
      </c>
      <c r="C2" s="142"/>
      <c r="D2" s="409"/>
      <c r="E2" s="209"/>
    </row>
    <row r="3" spans="1:5" s="120" customFormat="1" ht="18" customHeight="1" thickBot="1">
      <c r="A3" s="116"/>
      <c r="B3" s="185"/>
      <c r="C3" s="118"/>
      <c r="D3" s="119"/>
      <c r="E3" s="210"/>
    </row>
    <row r="4" spans="1:5" ht="24" customHeight="1">
      <c r="A4" s="436" t="s">
        <v>210</v>
      </c>
      <c r="B4" s="301" t="s">
        <v>16</v>
      </c>
      <c r="C4" s="299" t="s">
        <v>39</v>
      </c>
      <c r="D4" s="438" t="s">
        <v>60</v>
      </c>
    </row>
    <row r="5" spans="1:5" ht="24" customHeight="1" thickBot="1">
      <c r="A5" s="437"/>
      <c r="B5" s="330" t="s">
        <v>12</v>
      </c>
      <c r="C5" s="300" t="s">
        <v>11</v>
      </c>
      <c r="D5" s="439"/>
    </row>
    <row r="6" spans="1:5" s="124" customFormat="1" ht="21.95" customHeight="1">
      <c r="A6" s="218" t="s">
        <v>124</v>
      </c>
      <c r="B6" s="331">
        <f>SUM(B7:B8)</f>
        <v>4583</v>
      </c>
      <c r="C6" s="331">
        <f>SUM(C7:C8)</f>
        <v>5059</v>
      </c>
      <c r="D6" s="272" t="s">
        <v>30</v>
      </c>
    </row>
    <row r="7" spans="1:5" s="128" customFormat="1" ht="18" customHeight="1">
      <c r="A7" s="328" t="s">
        <v>26</v>
      </c>
      <c r="B7" s="252">
        <f>SUM(B10,B13,B16,B19,B22)</f>
        <v>1505</v>
      </c>
      <c r="C7" s="252">
        <f>SUM(C10,C13,C16,C19,C22)</f>
        <v>1638</v>
      </c>
      <c r="D7" s="275" t="s">
        <v>27</v>
      </c>
    </row>
    <row r="8" spans="1:5" s="128" customFormat="1" ht="18" customHeight="1">
      <c r="A8" s="328" t="s">
        <v>28</v>
      </c>
      <c r="B8" s="252">
        <f>SUM(B11,B14,B17,B20,B23)</f>
        <v>3078</v>
      </c>
      <c r="C8" s="252">
        <f>SUM(C11,C14,C17,C20,C23)</f>
        <v>3421</v>
      </c>
      <c r="D8" s="275" t="s">
        <v>29</v>
      </c>
    </row>
    <row r="9" spans="1:5" s="124" customFormat="1" ht="27.75" customHeight="1">
      <c r="A9" s="244" t="s">
        <v>128</v>
      </c>
      <c r="B9" s="322">
        <f>SUM(B10:B11)</f>
        <v>596</v>
      </c>
      <c r="C9" s="322">
        <f>SUM(C10:C11)</f>
        <v>685</v>
      </c>
      <c r="D9" s="277" t="s">
        <v>129</v>
      </c>
    </row>
    <row r="10" spans="1:5" s="128" customFormat="1" ht="18" customHeight="1">
      <c r="A10" s="328" t="s">
        <v>26</v>
      </c>
      <c r="B10" s="252">
        <v>191</v>
      </c>
      <c r="C10" s="252">
        <v>199</v>
      </c>
      <c r="D10" s="275" t="s">
        <v>27</v>
      </c>
    </row>
    <row r="11" spans="1:5" s="128" customFormat="1" ht="18" customHeight="1">
      <c r="A11" s="328" t="s">
        <v>28</v>
      </c>
      <c r="B11" s="252">
        <v>405</v>
      </c>
      <c r="C11" s="252">
        <v>486</v>
      </c>
      <c r="D11" s="275" t="s">
        <v>29</v>
      </c>
    </row>
    <row r="12" spans="1:5" s="124" customFormat="1" ht="26.25" customHeight="1">
      <c r="A12" s="244" t="s">
        <v>142</v>
      </c>
      <c r="B12" s="322">
        <f>SUM(B13:B14)</f>
        <v>3568</v>
      </c>
      <c r="C12" s="322">
        <f>SUM(C13:C14)</f>
        <v>3759</v>
      </c>
      <c r="D12" s="277" t="s">
        <v>227</v>
      </c>
    </row>
    <row r="13" spans="1:5" s="128" customFormat="1" ht="18" customHeight="1">
      <c r="A13" s="328" t="s">
        <v>26</v>
      </c>
      <c r="B13" s="252">
        <v>1178</v>
      </c>
      <c r="C13" s="252">
        <v>1236</v>
      </c>
      <c r="D13" s="275" t="s">
        <v>27</v>
      </c>
    </row>
    <row r="14" spans="1:5" s="128" customFormat="1" ht="18" customHeight="1">
      <c r="A14" s="328" t="s">
        <v>28</v>
      </c>
      <c r="B14" s="252">
        <v>2390</v>
      </c>
      <c r="C14" s="252">
        <v>2523</v>
      </c>
      <c r="D14" s="279" t="s">
        <v>29</v>
      </c>
    </row>
    <row r="15" spans="1:5" s="124" customFormat="1" ht="23.25" customHeight="1">
      <c r="A15" s="202" t="s">
        <v>131</v>
      </c>
      <c r="B15" s="322">
        <f>SUM(B16:B17)</f>
        <v>160</v>
      </c>
      <c r="C15" s="322">
        <f>SUM(C16:C17)</f>
        <v>170</v>
      </c>
      <c r="D15" s="272" t="s">
        <v>228</v>
      </c>
    </row>
    <row r="16" spans="1:5" s="128" customFormat="1" ht="18" customHeight="1">
      <c r="A16" s="328" t="s">
        <v>26</v>
      </c>
      <c r="B16" s="252">
        <v>55</v>
      </c>
      <c r="C16" s="252">
        <v>55</v>
      </c>
      <c r="D16" s="275" t="s">
        <v>27</v>
      </c>
    </row>
    <row r="17" spans="1:5" s="128" customFormat="1" ht="18" customHeight="1">
      <c r="A17" s="328" t="s">
        <v>28</v>
      </c>
      <c r="B17" s="332">
        <v>105</v>
      </c>
      <c r="C17" s="332">
        <v>115</v>
      </c>
      <c r="D17" s="279" t="s">
        <v>29</v>
      </c>
    </row>
    <row r="18" spans="1:5" s="124" customFormat="1" ht="29.25" customHeight="1">
      <c r="A18" s="202" t="s">
        <v>132</v>
      </c>
      <c r="B18" s="333">
        <f>SUM(B19:B20)</f>
        <v>243</v>
      </c>
      <c r="C18" s="333">
        <f>SUM(C19:C20)</f>
        <v>414</v>
      </c>
      <c r="D18" s="272" t="s">
        <v>133</v>
      </c>
    </row>
    <row r="19" spans="1:5" s="128" customFormat="1" ht="18" customHeight="1">
      <c r="A19" s="328" t="s">
        <v>26</v>
      </c>
      <c r="B19" s="332">
        <v>75</v>
      </c>
      <c r="C19" s="332">
        <v>144</v>
      </c>
      <c r="D19" s="275" t="s">
        <v>27</v>
      </c>
    </row>
    <row r="20" spans="1:5" s="128" customFormat="1" ht="18" customHeight="1">
      <c r="A20" s="328" t="s">
        <v>28</v>
      </c>
      <c r="B20" s="332">
        <v>168</v>
      </c>
      <c r="C20" s="332">
        <v>270</v>
      </c>
      <c r="D20" s="279" t="s">
        <v>29</v>
      </c>
    </row>
    <row r="21" spans="1:5" s="124" customFormat="1" ht="21.95" customHeight="1">
      <c r="A21" s="202" t="s">
        <v>134</v>
      </c>
      <c r="B21" s="334">
        <f>SUM(B22:B23)</f>
        <v>16</v>
      </c>
      <c r="C21" s="334">
        <f>SUM(C22:C23)</f>
        <v>31</v>
      </c>
      <c r="D21" s="272" t="s">
        <v>135</v>
      </c>
    </row>
    <row r="22" spans="1:5" s="128" customFormat="1" ht="18" customHeight="1">
      <c r="A22" s="328" t="s">
        <v>26</v>
      </c>
      <c r="B22" s="335">
        <v>6</v>
      </c>
      <c r="C22" s="335">
        <v>4</v>
      </c>
      <c r="D22" s="275" t="s">
        <v>27</v>
      </c>
    </row>
    <row r="23" spans="1:5" s="128" customFormat="1" ht="18" customHeight="1" thickBot="1">
      <c r="A23" s="329" t="s">
        <v>28</v>
      </c>
      <c r="B23" s="280">
        <v>10</v>
      </c>
      <c r="C23" s="280">
        <v>27</v>
      </c>
      <c r="D23" s="281" t="s">
        <v>29</v>
      </c>
    </row>
    <row r="24" spans="1:5" ht="18.75" customHeight="1">
      <c r="A24" s="146" t="s">
        <v>1</v>
      </c>
      <c r="C24" s="213"/>
      <c r="D24" s="214" t="s">
        <v>0</v>
      </c>
    </row>
    <row r="25" spans="1:5" s="115" customFormat="1" ht="8.1" customHeight="1">
      <c r="A25" s="130"/>
      <c r="B25" s="131"/>
      <c r="C25" s="131"/>
      <c r="D25" s="132"/>
      <c r="E25" s="209"/>
    </row>
    <row r="26" spans="1:5" ht="15">
      <c r="A26" s="58"/>
      <c r="B26" s="58"/>
      <c r="C26" s="58"/>
      <c r="D26" s="58"/>
    </row>
  </sheetData>
  <mergeCells count="4">
    <mergeCell ref="A1:A2"/>
    <mergeCell ref="D1:D2"/>
    <mergeCell ref="A4:A5"/>
    <mergeCell ref="D4:D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3C599"/>
  </sheetPr>
  <dimension ref="A1:GA54"/>
  <sheetViews>
    <sheetView showGridLines="0" rightToLeft="1" view="pageBreakPreview" zoomScaleNormal="100" zoomScaleSheetLayoutView="100" workbookViewId="0">
      <selection activeCell="M7" sqref="M7"/>
    </sheetView>
  </sheetViews>
  <sheetFormatPr defaultColWidth="9.140625" defaultRowHeight="12.75"/>
  <cols>
    <col min="1" max="16" width="5.7109375" style="121" customWidth="1"/>
    <col min="17" max="17" width="5.85546875" style="121" customWidth="1"/>
    <col min="18" max="16384" width="9.140625" style="121"/>
  </cols>
  <sheetData>
    <row r="1" spans="1:183" ht="15">
      <c r="A1" s="135" t="s">
        <v>198</v>
      </c>
      <c r="B1" s="303"/>
      <c r="C1" s="303"/>
      <c r="D1" s="303"/>
      <c r="E1" s="303"/>
      <c r="F1" s="303"/>
      <c r="G1" s="303"/>
      <c r="H1" s="303"/>
      <c r="I1" s="303"/>
      <c r="J1" s="303"/>
      <c r="K1" s="135"/>
      <c r="L1" s="135"/>
      <c r="M1" s="135"/>
      <c r="N1" s="135"/>
      <c r="O1" s="135"/>
      <c r="P1" s="135"/>
      <c r="Q1" s="135"/>
    </row>
    <row r="2" spans="1:183" ht="15.75">
      <c r="A2" s="138" t="s">
        <v>158</v>
      </c>
      <c r="B2" s="135"/>
      <c r="C2" s="135"/>
      <c r="D2" s="304"/>
      <c r="E2" s="304"/>
      <c r="F2" s="304"/>
      <c r="G2" s="304"/>
      <c r="H2" s="304"/>
      <c r="I2" s="135"/>
      <c r="J2" s="135"/>
      <c r="K2" s="135"/>
      <c r="L2" s="135"/>
      <c r="M2" s="135"/>
      <c r="N2" s="135"/>
      <c r="O2" s="135"/>
      <c r="P2" s="135"/>
      <c r="Q2" s="135"/>
    </row>
    <row r="3" spans="1:183" ht="12.75" customHeight="1">
      <c r="A3" s="138" t="s">
        <v>159</v>
      </c>
      <c r="B3" s="135"/>
      <c r="C3" s="135"/>
      <c r="D3" s="304"/>
      <c r="E3" s="137"/>
      <c r="F3" s="137"/>
      <c r="G3" s="137"/>
      <c r="H3" s="304"/>
      <c r="I3" s="135"/>
      <c r="J3" s="135"/>
      <c r="K3" s="135"/>
      <c r="L3" s="135"/>
      <c r="M3" s="135"/>
      <c r="N3" s="135"/>
      <c r="O3" s="135"/>
      <c r="P3" s="135"/>
      <c r="Q3" s="135"/>
    </row>
    <row r="4" spans="1:183">
      <c r="D4" s="205"/>
      <c r="E4" s="205"/>
      <c r="F4" s="205"/>
      <c r="G4" s="205"/>
      <c r="H4" s="205"/>
    </row>
    <row r="5" spans="1:183" ht="12.75" customHeight="1"/>
    <row r="6" spans="1:183" ht="12.75" customHeight="1"/>
    <row r="10" spans="1:183">
      <c r="FS10" s="375"/>
      <c r="FT10" s="375"/>
      <c r="FU10" s="375"/>
      <c r="FV10" s="375"/>
      <c r="FW10" s="375"/>
      <c r="FX10" s="375"/>
      <c r="FY10" s="375"/>
      <c r="FZ10" s="375"/>
      <c r="GA10" s="375"/>
    </row>
    <row r="11" spans="1:183">
      <c r="FS11" s="375"/>
      <c r="FT11" s="375"/>
      <c r="FU11" s="375"/>
      <c r="FV11" s="375"/>
      <c r="FW11" s="375"/>
      <c r="FX11" s="375"/>
      <c r="FY11" s="375"/>
      <c r="FZ11" s="375"/>
      <c r="GA11" s="375"/>
    </row>
    <row r="12" spans="1:183">
      <c r="FS12" s="375"/>
      <c r="FT12" s="375" t="s">
        <v>12</v>
      </c>
      <c r="FU12" s="375" t="s">
        <v>11</v>
      </c>
      <c r="FV12" s="375"/>
      <c r="FW12" s="375"/>
      <c r="FX12" s="375"/>
      <c r="FY12" s="375"/>
      <c r="FZ12" s="375"/>
      <c r="GA12" s="375"/>
    </row>
    <row r="13" spans="1:183">
      <c r="FS13" s="375" t="s">
        <v>64</v>
      </c>
      <c r="FT13" s="375">
        <v>596</v>
      </c>
      <c r="FU13" s="375">
        <v>685</v>
      </c>
      <c r="FV13" s="375"/>
      <c r="FW13" s="375"/>
      <c r="FX13" s="375"/>
      <c r="FY13" s="375"/>
      <c r="FZ13" s="375"/>
      <c r="GA13" s="375"/>
    </row>
    <row r="14" spans="1:183">
      <c r="FS14" s="375" t="s">
        <v>41</v>
      </c>
      <c r="FT14" s="375">
        <v>3568</v>
      </c>
      <c r="FU14" s="375">
        <v>3759</v>
      </c>
      <c r="FV14" s="375"/>
      <c r="FW14" s="375"/>
      <c r="FX14" s="375"/>
      <c r="FY14" s="375"/>
      <c r="FZ14" s="375"/>
      <c r="GA14" s="375"/>
    </row>
    <row r="15" spans="1:183">
      <c r="FS15" s="375" t="s">
        <v>42</v>
      </c>
      <c r="FT15" s="375">
        <v>160</v>
      </c>
      <c r="FU15" s="375">
        <v>170</v>
      </c>
      <c r="FV15" s="375"/>
      <c r="FW15" s="375"/>
      <c r="FX15" s="375"/>
      <c r="FY15" s="375"/>
      <c r="FZ15" s="375"/>
      <c r="GA15" s="375"/>
    </row>
    <row r="16" spans="1:183">
      <c r="FS16" s="375" t="s">
        <v>43</v>
      </c>
      <c r="FT16" s="375">
        <v>243</v>
      </c>
      <c r="FU16" s="375">
        <v>414</v>
      </c>
      <c r="FV16" s="375"/>
      <c r="FW16" s="375"/>
      <c r="FX16" s="375"/>
      <c r="FY16" s="375"/>
      <c r="FZ16" s="375"/>
      <c r="GA16" s="375"/>
    </row>
    <row r="17" spans="1:183">
      <c r="FS17" s="375" t="s">
        <v>44</v>
      </c>
      <c r="FT17" s="375">
        <v>16</v>
      </c>
      <c r="FU17" s="375">
        <v>31</v>
      </c>
      <c r="FV17" s="375"/>
      <c r="FW17" s="375"/>
      <c r="FX17" s="375"/>
      <c r="FY17" s="375"/>
      <c r="FZ17" s="375"/>
      <c r="GA17" s="375"/>
    </row>
    <row r="18" spans="1:183">
      <c r="FS18" s="375"/>
      <c r="FT18" s="375"/>
      <c r="FU18" s="375"/>
      <c r="FV18" s="375"/>
      <c r="FW18" s="375"/>
      <c r="FX18" s="375"/>
      <c r="FY18" s="375"/>
      <c r="FZ18" s="375"/>
      <c r="GA18" s="375"/>
    </row>
    <row r="19" spans="1:183" ht="15">
      <c r="FS19" s="365"/>
      <c r="FT19" s="375" t="s">
        <v>64</v>
      </c>
      <c r="FU19" s="375" t="s">
        <v>41</v>
      </c>
      <c r="FV19" s="375" t="s">
        <v>42</v>
      </c>
      <c r="FW19" s="375" t="s">
        <v>43</v>
      </c>
      <c r="FX19" s="375" t="s">
        <v>44</v>
      </c>
      <c r="FY19" s="375"/>
      <c r="FZ19" s="375"/>
      <c r="GA19" s="375"/>
    </row>
    <row r="20" spans="1:183">
      <c r="FS20" s="387" t="s">
        <v>26</v>
      </c>
      <c r="FT20" s="387">
        <v>199</v>
      </c>
      <c r="FU20" s="387">
        <v>1236</v>
      </c>
      <c r="FV20" s="387">
        <v>55</v>
      </c>
      <c r="FW20" s="387">
        <v>144</v>
      </c>
      <c r="FX20" s="387">
        <v>4</v>
      </c>
      <c r="FY20" s="375"/>
      <c r="FZ20" s="375"/>
      <c r="GA20" s="375"/>
    </row>
    <row r="21" spans="1:183">
      <c r="FS21" s="388" t="s">
        <v>28</v>
      </c>
      <c r="FT21" s="388">
        <v>486</v>
      </c>
      <c r="FU21" s="388">
        <v>2523</v>
      </c>
      <c r="FV21" s="388">
        <v>115</v>
      </c>
      <c r="FW21" s="388">
        <v>270</v>
      </c>
      <c r="FX21" s="388">
        <v>27</v>
      </c>
      <c r="FY21" s="375"/>
      <c r="FZ21" s="375"/>
      <c r="GA21" s="375"/>
    </row>
    <row r="22" spans="1:183">
      <c r="FS22" s="375"/>
      <c r="FT22" s="375"/>
      <c r="FU22" s="375"/>
      <c r="FV22" s="375"/>
      <c r="FW22" s="375"/>
      <c r="FX22" s="375"/>
      <c r="FY22" s="375"/>
      <c r="FZ22" s="375"/>
      <c r="GA22" s="375"/>
    </row>
    <row r="23" spans="1:183">
      <c r="FS23" s="375"/>
      <c r="FT23" s="375"/>
      <c r="FU23" s="375"/>
      <c r="FV23" s="375"/>
      <c r="FW23" s="375"/>
      <c r="FX23" s="375"/>
      <c r="FY23" s="375"/>
      <c r="FZ23" s="375"/>
      <c r="GA23" s="375"/>
    </row>
    <row r="24" spans="1:183">
      <c r="FS24" s="375"/>
      <c r="FT24" s="375"/>
      <c r="FU24" s="375"/>
      <c r="FV24" s="375"/>
      <c r="FW24" s="375"/>
      <c r="FX24" s="375"/>
      <c r="FY24" s="375"/>
      <c r="FZ24" s="375"/>
      <c r="GA24" s="375"/>
    </row>
    <row r="25" spans="1:183">
      <c r="FS25" s="375"/>
      <c r="FT25" s="375" t="s">
        <v>64</v>
      </c>
      <c r="FU25" s="375" t="s">
        <v>41</v>
      </c>
      <c r="FV25" s="375" t="s">
        <v>42</v>
      </c>
      <c r="FW25" s="375" t="s">
        <v>43</v>
      </c>
      <c r="FX25" s="375" t="s">
        <v>44</v>
      </c>
      <c r="FY25" s="375"/>
      <c r="FZ25" s="375"/>
      <c r="GA25" s="375"/>
    </row>
    <row r="26" spans="1:183">
      <c r="FS26" s="375" t="s">
        <v>254</v>
      </c>
      <c r="FT26" s="375">
        <v>2988</v>
      </c>
      <c r="FU26" s="375">
        <v>28613</v>
      </c>
      <c r="FV26" s="375">
        <v>1213</v>
      </c>
      <c r="FW26" s="375">
        <v>1195</v>
      </c>
      <c r="FX26" s="375">
        <v>256</v>
      </c>
      <c r="FY26" s="375"/>
      <c r="FZ26" s="375"/>
      <c r="GA26" s="375"/>
    </row>
    <row r="27" spans="1:183" ht="15">
      <c r="A27" s="135" t="s">
        <v>199</v>
      </c>
      <c r="B27" s="303"/>
      <c r="C27" s="303"/>
      <c r="D27" s="303"/>
      <c r="E27" s="303"/>
      <c r="F27" s="303"/>
      <c r="G27" s="303"/>
      <c r="H27" s="303"/>
      <c r="I27" s="303"/>
      <c r="J27" s="303"/>
      <c r="K27" s="135"/>
      <c r="L27" s="135"/>
      <c r="M27" s="135"/>
      <c r="N27" s="135"/>
      <c r="O27" s="135"/>
      <c r="P27" s="135"/>
      <c r="Q27" s="135"/>
      <c r="FS27" s="375" t="s">
        <v>234</v>
      </c>
      <c r="FT27" s="375">
        <v>685</v>
      </c>
      <c r="FU27" s="375">
        <v>3759</v>
      </c>
      <c r="FV27" s="375">
        <v>170</v>
      </c>
      <c r="FW27" s="375">
        <v>414</v>
      </c>
      <c r="FX27" s="375">
        <v>31</v>
      </c>
      <c r="FY27" s="375"/>
      <c r="FZ27" s="375"/>
      <c r="GA27" s="375"/>
    </row>
    <row r="28" spans="1:183" ht="15.75">
      <c r="A28" s="338" t="s">
        <v>277</v>
      </c>
      <c r="B28" s="135"/>
      <c r="C28" s="135"/>
      <c r="D28" s="304"/>
      <c r="E28" s="304"/>
      <c r="F28" s="304"/>
      <c r="G28" s="304"/>
      <c r="H28" s="304"/>
      <c r="I28" s="135"/>
      <c r="J28" s="135"/>
      <c r="K28" s="135"/>
      <c r="L28" s="135"/>
      <c r="M28" s="135"/>
      <c r="N28" s="135"/>
      <c r="O28" s="135"/>
      <c r="P28" s="135"/>
      <c r="Q28" s="135"/>
      <c r="FS28" s="375"/>
      <c r="FT28" s="375"/>
      <c r="FU28" s="375"/>
      <c r="FV28" s="375"/>
      <c r="FW28" s="375"/>
      <c r="FX28" s="375"/>
      <c r="FY28" s="375"/>
      <c r="FZ28" s="375"/>
      <c r="GA28" s="375"/>
    </row>
    <row r="29" spans="1:183" ht="31.5">
      <c r="A29" s="136" t="s">
        <v>278</v>
      </c>
      <c r="B29" s="249"/>
      <c r="C29" s="249"/>
      <c r="D29" s="337"/>
      <c r="E29" s="137"/>
      <c r="F29" s="137"/>
      <c r="G29" s="137"/>
      <c r="H29" s="337"/>
      <c r="I29" s="249"/>
      <c r="J29" s="249"/>
      <c r="K29" s="249"/>
      <c r="L29" s="249"/>
      <c r="M29" s="249"/>
      <c r="N29" s="249"/>
      <c r="O29" s="249"/>
      <c r="P29" s="249"/>
      <c r="Q29" s="249"/>
    </row>
    <row r="52" spans="1:17">
      <c r="A52" s="135" t="s">
        <v>200</v>
      </c>
      <c r="B52" s="135"/>
      <c r="C52" s="135"/>
      <c r="D52" s="135"/>
      <c r="E52" s="135"/>
      <c r="F52" s="135"/>
      <c r="G52" s="135"/>
      <c r="H52" s="135"/>
      <c r="I52" s="135"/>
      <c r="J52" s="135"/>
      <c r="K52" s="135"/>
      <c r="L52" s="135"/>
      <c r="M52" s="135"/>
      <c r="N52" s="135"/>
      <c r="O52" s="135"/>
      <c r="P52" s="135"/>
      <c r="Q52" s="135"/>
    </row>
    <row r="53" spans="1:17" ht="20.25" customHeight="1">
      <c r="A53" s="338" t="s">
        <v>279</v>
      </c>
      <c r="B53" s="135"/>
      <c r="C53" s="135"/>
      <c r="D53" s="135"/>
      <c r="E53" s="135"/>
      <c r="F53" s="135"/>
      <c r="G53" s="135"/>
      <c r="H53" s="135"/>
      <c r="I53" s="135"/>
      <c r="J53" s="135"/>
      <c r="K53" s="135"/>
      <c r="L53" s="135"/>
      <c r="M53" s="135"/>
      <c r="N53" s="135"/>
      <c r="O53" s="135"/>
      <c r="P53" s="135"/>
      <c r="Q53" s="135"/>
    </row>
    <row r="54" spans="1:17" ht="31.5">
      <c r="A54" s="136" t="s">
        <v>280</v>
      </c>
      <c r="B54" s="135"/>
      <c r="C54" s="135"/>
      <c r="D54" s="135"/>
      <c r="E54" s="135"/>
      <c r="F54" s="135"/>
      <c r="G54" s="135"/>
      <c r="H54" s="135"/>
      <c r="I54" s="135"/>
      <c r="J54" s="135"/>
      <c r="K54" s="135"/>
      <c r="L54" s="135"/>
      <c r="M54" s="135"/>
      <c r="N54" s="135"/>
      <c r="O54" s="135"/>
      <c r="P54" s="135"/>
      <c r="Q54" s="135"/>
    </row>
  </sheetData>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6"/>
  <sheetViews>
    <sheetView showGridLines="0" rightToLeft="1" view="pageBreakPreview" zoomScale="85" zoomScaleNormal="100" zoomScaleSheetLayoutView="85" workbookViewId="0">
      <selection activeCell="M7" sqref="M7"/>
    </sheetView>
  </sheetViews>
  <sheetFormatPr defaultRowHeight="18.75"/>
  <cols>
    <col min="1" max="1" width="45.7109375" style="36" customWidth="1"/>
    <col min="2" max="2" width="4.7109375" style="37" customWidth="1"/>
    <col min="3" max="3" width="45.7109375" style="38" customWidth="1"/>
    <col min="4" max="5" width="9.140625" style="91"/>
    <col min="6" max="16384" width="9.140625" style="92"/>
  </cols>
  <sheetData>
    <row r="1" spans="1:5" s="58" customFormat="1" ht="21">
      <c r="A1" s="87" t="s">
        <v>79</v>
      </c>
      <c r="B1" s="88" t="s">
        <v>67</v>
      </c>
      <c r="C1" s="89" t="s">
        <v>68</v>
      </c>
    </row>
    <row r="2" spans="1:5" s="58" customFormat="1" ht="35.1" customHeight="1">
      <c r="A2" s="94" t="str">
        <f>'T01'!B1</f>
        <v>عدد مؤسسات التعليم العالي حسب القطاع والمحافظة</v>
      </c>
      <c r="B2" s="53">
        <v>1</v>
      </c>
      <c r="C2" s="90" t="str">
        <f>'T01'!B2</f>
        <v>Number of Higher Education Institutions by Sector and Governorate</v>
      </c>
    </row>
    <row r="3" spans="1:5" s="58" customFormat="1" ht="35.1" customHeight="1">
      <c r="A3" s="94" t="str">
        <f>'T02'!B1</f>
        <v>عدد مؤسسات التعليم العالي حسب القطاع</v>
      </c>
      <c r="B3" s="54">
        <v>2</v>
      </c>
      <c r="C3" s="90" t="str">
        <f>'T02'!B2</f>
        <v>Number of Higher Education Institutions by Sector</v>
      </c>
    </row>
    <row r="4" spans="1:5" s="58" customFormat="1" ht="35.1" customHeight="1">
      <c r="A4" s="94" t="str">
        <f>'T03'!B1</f>
        <v>عدد الطلبة المسجلين ومعدل الالتحاق الإجمالي في مؤسسات التعليم العالي حسب الجنس</v>
      </c>
      <c r="B4" s="53">
        <v>3</v>
      </c>
      <c r="C4" s="90" t="str">
        <f>'T03'!B2</f>
        <v>Number and Gross Enrollment Ratio of Students in Higher Education Institutions by Sex</v>
      </c>
    </row>
    <row r="5" spans="1:5" s="58" customFormat="1" ht="35.1" customHeight="1">
      <c r="A5" s="94" t="str">
        <f>'T04'!B1</f>
        <v xml:space="preserve">عدد الطلبة المسجلين في مؤسسات التعليم العالي حسب الجنسية والجنس </v>
      </c>
      <c r="B5" s="53">
        <v>4</v>
      </c>
      <c r="C5" s="90" t="str">
        <f>'T04'!B2</f>
        <v xml:space="preserve">Number of Students Enrolled in Higher Education Institutions by Nationality and Sex </v>
      </c>
    </row>
    <row r="6" spans="1:5" s="58" customFormat="1" ht="35.1" customHeight="1">
      <c r="A6" s="94" t="str">
        <f>T04A!B1</f>
        <v xml:space="preserve">عدد الطلبة المسجلين في مؤسسات التعليم العالي الحكومية حسب الجنسية والجنس </v>
      </c>
      <c r="B6" s="53" t="s">
        <v>70</v>
      </c>
      <c r="C6" s="90" t="str">
        <f>T04A!B2</f>
        <v>Number of Students Enrolled in Governmental Higher Education Institutions by Nationality and Sex</v>
      </c>
    </row>
    <row r="7" spans="1:5" s="58" customFormat="1" ht="35.1" customHeight="1">
      <c r="A7" s="94" t="str">
        <f>T04B!B1</f>
        <v xml:space="preserve">عدد الطلبة المسجلين في مؤسسات التعليم العالي الخاصة  حسب الجنسية والجنس </v>
      </c>
      <c r="B7" s="53" t="s">
        <v>71</v>
      </c>
      <c r="C7" s="90" t="str">
        <f>T04B!B2</f>
        <v>Number of Students Enrolled in Private Higher Education Institutions by Nationality and Sex</v>
      </c>
    </row>
    <row r="8" spans="1:5" s="58" customFormat="1" ht="35.1" customHeight="1">
      <c r="A8" s="94" t="str">
        <f>'T05'!B1</f>
        <v>عدد الطلبة المسجلين في مؤسسات التعليم العالي حسب البرنامج الأكاديمي والجنس</v>
      </c>
      <c r="B8" s="53">
        <v>5</v>
      </c>
      <c r="C8" s="90" t="str">
        <f>'T05'!B2</f>
        <v>Number of Students Enrolled in Higher Education Institutions by Academic Programme and Sex</v>
      </c>
    </row>
    <row r="9" spans="1:5" s="58" customFormat="1" ht="35.1" customHeight="1">
      <c r="A9" s="94" t="str">
        <f>T05A!B1</f>
        <v>عدد الطلبة المسجلين في مؤسسات التعليم العالي الحكومية حسب البرنامج الأكاديمي والجنس</v>
      </c>
      <c r="B9" s="53" t="s">
        <v>178</v>
      </c>
      <c r="C9" s="90" t="str">
        <f>T05A!B2</f>
        <v>Number of Students Enrolled in Governmental Higher Education Institutions by Academic Programme and Sex</v>
      </c>
    </row>
    <row r="10" spans="1:5" s="58" customFormat="1" ht="35.1" customHeight="1">
      <c r="A10" s="94" t="str">
        <f>T05B!B1</f>
        <v>عدد الطلبة المسجلين في مؤسسات التعليم العالي الخاصة حسب  البرنامج الأكاديمي والجنس</v>
      </c>
      <c r="B10" s="53" t="s">
        <v>179</v>
      </c>
      <c r="C10" s="90" t="str">
        <f>T05B!B2</f>
        <v>Number of Students Enrolled in Private Higher Education Institutions by Academic Programme and Sex</v>
      </c>
    </row>
    <row r="11" spans="1:5" s="58" customFormat="1" ht="35.1" customHeight="1">
      <c r="A11" s="94" t="str">
        <f>'T06'!B1</f>
        <v>معدل الطلبة إلى المدرسين في مؤسسات التعليم العالي  حسب القطاع</v>
      </c>
      <c r="B11" s="53">
        <v>6</v>
      </c>
      <c r="C11" s="90" t="str">
        <f>'T06'!B2</f>
        <v>Student to Teacher Ratio in Higher Education Institutions by Sector</v>
      </c>
    </row>
    <row r="12" spans="1:5" s="58" customFormat="1" ht="35.1" customHeight="1">
      <c r="A12" s="94" t="str">
        <f>'T07'!B1</f>
        <v xml:space="preserve">عدد الطلبة الخريجين من مؤسسات التعليم العالي حسب البرنامج الأكاديمي والجنس  </v>
      </c>
      <c r="B12" s="53">
        <v>7</v>
      </c>
      <c r="C12" s="90" t="str">
        <f>'T07'!B2</f>
        <v>Number of Graduate Students from Higher Education Institutions by Academic Programme and Sex</v>
      </c>
    </row>
    <row r="13" spans="1:5" s="58" customFormat="1" ht="35.1" customHeight="1">
      <c r="A13" s="94" t="str">
        <f>T07A!B1</f>
        <v>عدد الطلبة المسجلين من مؤسسات التعليم العالي الحكومية حسب البرنامج الأكاديمي والجنس</v>
      </c>
      <c r="B13" s="53" t="s">
        <v>180</v>
      </c>
      <c r="C13" s="90" t="str">
        <f>T07A!B2</f>
        <v>Number of Graduate Students from Government Higher Education Institutions by Academic Programme and Sex</v>
      </c>
    </row>
    <row r="14" spans="1:5" s="58" customFormat="1" ht="35.1" customHeight="1">
      <c r="A14" s="94" t="str">
        <f>T07B!B1</f>
        <v>عدد الطلبة الخريجين من مؤسسات التعليم العالي الخاصة حسب البرنامج الأكاديمي والجنس</v>
      </c>
      <c r="B14" s="53" t="s">
        <v>181</v>
      </c>
      <c r="C14" s="90" t="str">
        <f>T07B!B2</f>
        <v>Number of Graduate Students from Private Higher Education Institutions by Academic Programme and Sex</v>
      </c>
    </row>
    <row r="15" spans="1:5" s="58" customFormat="1" ht="35.1" customHeight="1">
      <c r="A15" s="94" t="str">
        <f>'T08'!B1</f>
        <v>عدد أعضاء هيئة التدريس في مؤسسات التعليم العالي حسب الجنس والقطاع - التعليم العالي قصير الأمد</v>
      </c>
      <c r="B15" s="53">
        <v>8</v>
      </c>
      <c r="C15" s="90" t="str">
        <f>'T08'!B2</f>
        <v>Number of Faculty Members in Higher Education Institutions by Sex and Sector - Short-Cycle Higher Education</v>
      </c>
    </row>
    <row r="16" spans="1:5">
      <c r="D16" s="92"/>
      <c r="E16" s="92"/>
    </row>
  </sheetData>
  <hyperlinks>
    <hyperlink ref="B2" location="'T01'!A1" display="'T01'!A1" xr:uid="{00000000-0004-0000-0200-000000000000}"/>
    <hyperlink ref="B4" location="'T03'!Print_Area" display="'T03'!Print_Area" xr:uid="{00000000-0004-0000-0200-000001000000}"/>
    <hyperlink ref="B5" location="'T04'!A1" display="'T04'!A1" xr:uid="{00000000-0004-0000-0200-000002000000}"/>
    <hyperlink ref="B6" location="T04A!A1" display="4A" xr:uid="{00000000-0004-0000-0200-000003000000}"/>
    <hyperlink ref="B7" location="T04B!Print_Area" display="4B" xr:uid="{00000000-0004-0000-0200-000004000000}"/>
    <hyperlink ref="B8" location="'T05'!Print_Area" display="'T05'!Print_Area" xr:uid="{00000000-0004-0000-0200-000005000000}"/>
    <hyperlink ref="B9" location="T05A!Print_Area" display="5A" xr:uid="{00000000-0004-0000-0200-000006000000}"/>
    <hyperlink ref="B11" location="'T06'!Print_Area" display="'T06'!Print_Area" xr:uid="{00000000-0004-0000-0200-000007000000}"/>
    <hyperlink ref="B15" location="'T08'!Print_Area" display="'T08'!Print_Area" xr:uid="{00000000-0004-0000-0200-000008000000}"/>
    <hyperlink ref="B10" location="T05B!Print_Area" display="5B" xr:uid="{00000000-0004-0000-0200-000009000000}"/>
    <hyperlink ref="B3" location="'T02'!A1" display="'T02'!A1" xr:uid="{00000000-0004-0000-0200-00000A000000}"/>
    <hyperlink ref="B14" location="T07B!Print_Area" display="7B" xr:uid="{00000000-0004-0000-0200-00000B000000}"/>
    <hyperlink ref="B13" location="T07A!Print_Area" display="7A" xr:uid="{00000000-0004-0000-0200-00000C000000}"/>
    <hyperlink ref="B12" location="'T07'!Print_Area" display="'T07'!Print_Area" xr:uid="{00000000-0004-0000-0200-00000D000000}"/>
  </hyperlinks>
  <printOptions horizontalCentered="1"/>
  <pageMargins left="0.3" right="0.3" top="1.5" bottom="1" header="0" footer="0"/>
  <pageSetup paperSize="9" fitToHeight="0"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26"/>
  <sheetViews>
    <sheetView showGridLines="0" rightToLeft="1" zoomScale="90" zoomScaleNormal="90" zoomScaleSheetLayoutView="87" workbookViewId="0">
      <selection activeCell="M7" sqref="M7"/>
    </sheetView>
  </sheetViews>
  <sheetFormatPr defaultColWidth="9.140625" defaultRowHeight="12.75"/>
  <cols>
    <col min="1" max="1" width="20.28515625" style="121" bestFit="1" customWidth="1"/>
    <col min="2" max="3" width="28.7109375" style="121" customWidth="1"/>
    <col min="4" max="4" width="17.7109375" style="121" customWidth="1"/>
    <col min="5" max="16373" width="9.140625" style="121"/>
    <col min="16374" max="16375" width="24.7109375" style="121" customWidth="1"/>
    <col min="16376" max="16384" width="9.140625" style="121"/>
  </cols>
  <sheetData>
    <row r="1" spans="1:5" s="115" customFormat="1" ht="38.1" customHeight="1">
      <c r="A1" s="419" t="s">
        <v>172</v>
      </c>
      <c r="B1" s="267" t="s">
        <v>160</v>
      </c>
      <c r="C1" s="175"/>
      <c r="D1" s="420" t="s">
        <v>62</v>
      </c>
      <c r="E1" s="209"/>
    </row>
    <row r="2" spans="1:5" s="115" customFormat="1" ht="31.5">
      <c r="A2" s="419"/>
      <c r="B2" s="142" t="s">
        <v>161</v>
      </c>
      <c r="C2" s="142"/>
      <c r="D2" s="420"/>
      <c r="E2" s="209"/>
    </row>
    <row r="3" spans="1:5" s="120" customFormat="1" ht="18" customHeight="1" thickBot="1">
      <c r="A3" s="210"/>
      <c r="B3" s="185"/>
      <c r="C3" s="118"/>
      <c r="D3" s="118"/>
      <c r="E3" s="210"/>
    </row>
    <row r="4" spans="1:5" ht="24" customHeight="1">
      <c r="A4" s="415" t="s">
        <v>210</v>
      </c>
      <c r="B4" s="296" t="s">
        <v>16</v>
      </c>
      <c r="C4" s="297" t="s">
        <v>39</v>
      </c>
      <c r="D4" s="434" t="s">
        <v>60</v>
      </c>
    </row>
    <row r="5" spans="1:5" ht="24" customHeight="1" thickBot="1">
      <c r="A5" s="416"/>
      <c r="B5" s="327" t="s">
        <v>12</v>
      </c>
      <c r="C5" s="298" t="s">
        <v>11</v>
      </c>
      <c r="D5" s="442"/>
    </row>
    <row r="6" spans="1:5" s="124" customFormat="1" ht="21.95" customHeight="1">
      <c r="A6" s="242" t="s">
        <v>124</v>
      </c>
      <c r="B6" s="339">
        <f>SUM(B7:B8)</f>
        <v>2652</v>
      </c>
      <c r="C6" s="339">
        <f>SUM(C7:C8)</f>
        <v>2642</v>
      </c>
      <c r="D6" s="272" t="s">
        <v>30</v>
      </c>
    </row>
    <row r="7" spans="1:5" s="128" customFormat="1" ht="18" customHeight="1">
      <c r="A7" s="243" t="s">
        <v>26</v>
      </c>
      <c r="B7" s="340">
        <f>SUM(B10,B13,B16,B19,B22)</f>
        <v>1214</v>
      </c>
      <c r="C7" s="340">
        <f>SUM(C10,C13,C16,C19,C22)</f>
        <v>1269</v>
      </c>
      <c r="D7" s="275" t="s">
        <v>27</v>
      </c>
    </row>
    <row r="8" spans="1:5" s="128" customFormat="1" ht="18" customHeight="1">
      <c r="A8" s="243" t="s">
        <v>28</v>
      </c>
      <c r="B8" s="340">
        <f>SUM(B11,B14,B17,B20,B23)</f>
        <v>1438</v>
      </c>
      <c r="C8" s="340">
        <f>SUM(C11,C14,C17,C20,C23)</f>
        <v>1373</v>
      </c>
      <c r="D8" s="275" t="s">
        <v>29</v>
      </c>
    </row>
    <row r="9" spans="1:5" s="124" customFormat="1" ht="21.95" customHeight="1">
      <c r="A9" s="244" t="s">
        <v>152</v>
      </c>
      <c r="B9" s="341">
        <f>SUM(B10:B11)</f>
        <v>91</v>
      </c>
      <c r="C9" s="341">
        <f>SUM(C10:C11)</f>
        <v>87</v>
      </c>
      <c r="D9" s="277" t="s">
        <v>129</v>
      </c>
    </row>
    <row r="10" spans="1:5" s="128" customFormat="1" ht="18" customHeight="1">
      <c r="A10" s="243" t="s">
        <v>26</v>
      </c>
      <c r="B10" s="340">
        <v>49</v>
      </c>
      <c r="C10" s="340">
        <v>49</v>
      </c>
      <c r="D10" s="275" t="s">
        <v>27</v>
      </c>
    </row>
    <row r="11" spans="1:5" s="128" customFormat="1" ht="18" customHeight="1">
      <c r="A11" s="243" t="s">
        <v>28</v>
      </c>
      <c r="B11" s="340">
        <v>42</v>
      </c>
      <c r="C11" s="340">
        <v>38</v>
      </c>
      <c r="D11" s="275" t="s">
        <v>29</v>
      </c>
    </row>
    <row r="12" spans="1:5" s="124" customFormat="1" ht="21.95" customHeight="1">
      <c r="A12" s="244" t="s">
        <v>153</v>
      </c>
      <c r="B12" s="341">
        <f>SUM(B13:B14)</f>
        <v>2145</v>
      </c>
      <c r="C12" s="341">
        <f>SUM(C13:C14)</f>
        <v>2087</v>
      </c>
      <c r="D12" s="277" t="s">
        <v>227</v>
      </c>
    </row>
    <row r="13" spans="1:5" s="128" customFormat="1" ht="18" customHeight="1">
      <c r="A13" s="243" t="s">
        <v>26</v>
      </c>
      <c r="B13" s="340">
        <v>987</v>
      </c>
      <c r="C13" s="340">
        <v>985</v>
      </c>
      <c r="D13" s="275" t="s">
        <v>27</v>
      </c>
    </row>
    <row r="14" spans="1:5" s="128" customFormat="1" ht="18" customHeight="1">
      <c r="A14" s="243" t="s">
        <v>28</v>
      </c>
      <c r="B14" s="340">
        <v>1158</v>
      </c>
      <c r="C14" s="340">
        <v>1102</v>
      </c>
      <c r="D14" s="279" t="s">
        <v>29</v>
      </c>
    </row>
    <row r="15" spans="1:5" s="124" customFormat="1" ht="21.95" customHeight="1">
      <c r="A15" s="244" t="s">
        <v>131</v>
      </c>
      <c r="B15" s="341">
        <f>SUM(B16:B17)</f>
        <v>137</v>
      </c>
      <c r="C15" s="341">
        <f>SUM(C16:C17)</f>
        <v>154</v>
      </c>
      <c r="D15" s="272" t="s">
        <v>228</v>
      </c>
    </row>
    <row r="16" spans="1:5" s="128" customFormat="1" ht="18" customHeight="1">
      <c r="A16" s="243" t="s">
        <v>26</v>
      </c>
      <c r="B16" s="340">
        <v>50</v>
      </c>
      <c r="C16" s="340">
        <v>70</v>
      </c>
      <c r="D16" s="275" t="s">
        <v>27</v>
      </c>
    </row>
    <row r="17" spans="1:5" s="128" customFormat="1" ht="18" customHeight="1">
      <c r="A17" s="243" t="s">
        <v>28</v>
      </c>
      <c r="B17" s="340">
        <v>87</v>
      </c>
      <c r="C17" s="340">
        <v>84</v>
      </c>
      <c r="D17" s="279" t="s">
        <v>29</v>
      </c>
    </row>
    <row r="18" spans="1:5" s="124" customFormat="1" ht="21.95" customHeight="1">
      <c r="A18" s="244" t="s">
        <v>132</v>
      </c>
      <c r="B18" s="341">
        <f>SUM(B19:B20)</f>
        <v>273</v>
      </c>
      <c r="C18" s="341">
        <f>SUM(C19:C20)</f>
        <v>312</v>
      </c>
      <c r="D18" s="272" t="s">
        <v>133</v>
      </c>
    </row>
    <row r="19" spans="1:5" s="128" customFormat="1" ht="18" customHeight="1">
      <c r="A19" s="243" t="s">
        <v>26</v>
      </c>
      <c r="B19" s="340">
        <v>126</v>
      </c>
      <c r="C19" s="340">
        <v>165</v>
      </c>
      <c r="D19" s="275" t="s">
        <v>27</v>
      </c>
    </row>
    <row r="20" spans="1:5" s="128" customFormat="1" ht="18" customHeight="1">
      <c r="A20" s="243" t="s">
        <v>28</v>
      </c>
      <c r="B20" s="340">
        <v>147</v>
      </c>
      <c r="C20" s="340">
        <v>147</v>
      </c>
      <c r="D20" s="279" t="s">
        <v>29</v>
      </c>
    </row>
    <row r="21" spans="1:5" s="124" customFormat="1" ht="21.95" customHeight="1">
      <c r="A21" s="244" t="s">
        <v>134</v>
      </c>
      <c r="B21" s="341">
        <f>SUM(B22:B23)</f>
        <v>6</v>
      </c>
      <c r="C21" s="341">
        <f>SUM(C22:C23)</f>
        <v>2</v>
      </c>
      <c r="D21" s="272" t="s">
        <v>135</v>
      </c>
    </row>
    <row r="22" spans="1:5" s="128" customFormat="1" ht="18" customHeight="1">
      <c r="A22" s="243" t="s">
        <v>26</v>
      </c>
      <c r="B22" s="340">
        <v>2</v>
      </c>
      <c r="C22" s="252" t="s">
        <v>281</v>
      </c>
      <c r="D22" s="275" t="s">
        <v>27</v>
      </c>
    </row>
    <row r="23" spans="1:5" s="128" customFormat="1" ht="18" customHeight="1" thickBot="1">
      <c r="A23" s="245" t="s">
        <v>28</v>
      </c>
      <c r="B23" s="342">
        <v>4</v>
      </c>
      <c r="C23" s="342">
        <v>2</v>
      </c>
      <c r="D23" s="281" t="s">
        <v>29</v>
      </c>
    </row>
    <row r="24" spans="1:5" ht="18.75" customHeight="1">
      <c r="A24" s="212" t="s">
        <v>1</v>
      </c>
      <c r="C24" s="213"/>
      <c r="D24" s="336" t="s">
        <v>0</v>
      </c>
    </row>
    <row r="25" spans="1:5" s="115" customFormat="1" ht="8.1" customHeight="1">
      <c r="A25" s="130"/>
      <c r="B25" s="131"/>
      <c r="C25" s="131"/>
      <c r="D25" s="132"/>
      <c r="E25" s="209"/>
    </row>
    <row r="26" spans="1:5" ht="15">
      <c r="A26" s="58"/>
      <c r="B26" s="58"/>
      <c r="C26" s="58"/>
      <c r="D26" s="58"/>
    </row>
  </sheetData>
  <mergeCells count="4">
    <mergeCell ref="A1:A2"/>
    <mergeCell ref="D1:D2"/>
    <mergeCell ref="A4:A5"/>
    <mergeCell ref="D4:D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3C599"/>
  </sheetPr>
  <dimension ref="A1:GD52"/>
  <sheetViews>
    <sheetView showGridLines="0" rightToLeft="1" view="pageBreakPreview" zoomScale="70" zoomScaleNormal="100" zoomScaleSheetLayoutView="70" workbookViewId="0">
      <selection activeCell="M7" sqref="M7"/>
    </sheetView>
  </sheetViews>
  <sheetFormatPr defaultColWidth="9.140625" defaultRowHeight="12.75"/>
  <cols>
    <col min="1" max="18" width="5.7109375" style="121" customWidth="1"/>
    <col min="19" max="16384" width="9.140625" style="121"/>
  </cols>
  <sheetData>
    <row r="1" spans="1:186" ht="15.75">
      <c r="A1" s="135" t="s">
        <v>201</v>
      </c>
      <c r="B1" s="57"/>
      <c r="C1" s="57"/>
      <c r="D1" s="57"/>
      <c r="E1" s="57"/>
      <c r="F1" s="57"/>
      <c r="G1" s="57"/>
      <c r="H1" s="57"/>
      <c r="I1" s="57"/>
      <c r="J1" s="57"/>
      <c r="K1" s="138"/>
      <c r="L1" s="138"/>
      <c r="M1" s="138"/>
      <c r="N1" s="138"/>
      <c r="O1" s="138"/>
      <c r="P1" s="138"/>
      <c r="Q1" s="138"/>
    </row>
    <row r="2" spans="1:186" ht="15.75">
      <c r="A2" s="138" t="s">
        <v>164</v>
      </c>
      <c r="B2" s="138"/>
      <c r="C2" s="138"/>
      <c r="D2" s="140"/>
      <c r="E2" s="140"/>
      <c r="F2" s="140"/>
      <c r="G2" s="140"/>
      <c r="H2" s="140"/>
      <c r="I2" s="138"/>
      <c r="J2" s="138"/>
      <c r="K2" s="138"/>
      <c r="L2" s="138"/>
      <c r="M2" s="138"/>
      <c r="N2" s="138"/>
      <c r="O2" s="138"/>
      <c r="P2" s="138"/>
      <c r="Q2" s="138"/>
    </row>
    <row r="3" spans="1:186" ht="12.75" customHeight="1">
      <c r="A3" s="138" t="s">
        <v>165</v>
      </c>
      <c r="B3" s="138"/>
      <c r="C3" s="138"/>
      <c r="D3" s="140"/>
      <c r="E3" s="137"/>
      <c r="F3" s="137"/>
      <c r="G3" s="137"/>
      <c r="H3" s="140"/>
      <c r="I3" s="138"/>
      <c r="J3" s="138"/>
      <c r="K3" s="138"/>
      <c r="L3" s="138"/>
      <c r="M3" s="138"/>
      <c r="N3" s="138"/>
      <c r="O3" s="138"/>
      <c r="P3" s="138"/>
      <c r="Q3" s="138"/>
    </row>
    <row r="4" spans="1:186" ht="12.75" customHeight="1">
      <c r="D4" s="205"/>
      <c r="E4" s="205"/>
      <c r="F4" s="205"/>
      <c r="G4" s="205"/>
      <c r="H4" s="205"/>
    </row>
    <row r="5" spans="1:186" ht="12.75" customHeight="1"/>
    <row r="6" spans="1:186" ht="12.75" customHeight="1">
      <c r="FS6" s="390"/>
      <c r="FT6" s="390"/>
      <c r="FU6" s="390"/>
      <c r="FV6" s="390"/>
      <c r="FW6" s="390"/>
      <c r="FX6" s="390"/>
      <c r="FY6" s="390"/>
      <c r="FZ6" s="390"/>
      <c r="GA6" s="390"/>
      <c r="GB6" s="390"/>
      <c r="GC6" s="390"/>
      <c r="GD6" s="390"/>
    </row>
    <row r="7" spans="1:186" ht="18.75">
      <c r="S7" s="204"/>
      <c r="FS7" s="390"/>
      <c r="FT7" s="390"/>
      <c r="FU7" s="390"/>
      <c r="FV7" s="390"/>
      <c r="FW7" s="390"/>
      <c r="FX7" s="390"/>
      <c r="FY7" s="390"/>
      <c r="FZ7" s="390"/>
      <c r="GA7" s="390"/>
      <c r="GB7" s="390"/>
      <c r="GC7" s="390"/>
      <c r="GD7" s="390"/>
    </row>
    <row r="8" spans="1:186" ht="15.75">
      <c r="S8" s="136"/>
      <c r="FS8" s="390"/>
      <c r="FT8" s="390"/>
      <c r="FU8" s="390"/>
      <c r="FV8" s="390" t="s">
        <v>12</v>
      </c>
      <c r="FW8" s="390" t="s">
        <v>11</v>
      </c>
      <c r="FX8" s="390"/>
      <c r="FY8" s="390"/>
      <c r="FZ8" s="390"/>
      <c r="GA8" s="390"/>
      <c r="GB8" s="390"/>
      <c r="GC8" s="390"/>
      <c r="GD8" s="390"/>
    </row>
    <row r="9" spans="1:186">
      <c r="FS9" s="390"/>
      <c r="FT9" s="390"/>
      <c r="FU9" s="390" t="s">
        <v>64</v>
      </c>
      <c r="FV9" s="390">
        <v>91</v>
      </c>
      <c r="FW9" s="390">
        <v>87</v>
      </c>
      <c r="FX9" s="390"/>
      <c r="FY9" s="390"/>
      <c r="FZ9" s="390"/>
      <c r="GA9" s="390"/>
      <c r="GB9" s="390"/>
      <c r="GC9" s="390"/>
      <c r="GD9" s="390"/>
    </row>
    <row r="10" spans="1:186">
      <c r="FS10" s="390"/>
      <c r="FT10" s="390"/>
      <c r="FU10" s="390" t="s">
        <v>41</v>
      </c>
      <c r="FV10" s="390">
        <v>2145</v>
      </c>
      <c r="FW10" s="390">
        <v>2087</v>
      </c>
      <c r="FX10" s="390"/>
      <c r="FY10" s="390"/>
      <c r="FZ10" s="390"/>
      <c r="GA10" s="390"/>
      <c r="GB10" s="390"/>
      <c r="GC10" s="390"/>
      <c r="GD10" s="390"/>
    </row>
    <row r="11" spans="1:186">
      <c r="FS11" s="390"/>
      <c r="FT11" s="390"/>
      <c r="FU11" s="390" t="s">
        <v>42</v>
      </c>
      <c r="FV11" s="390">
        <v>137</v>
      </c>
      <c r="FW11" s="390">
        <v>154</v>
      </c>
      <c r="FX11" s="390"/>
      <c r="FY11" s="390"/>
      <c r="FZ11" s="390"/>
      <c r="GA11" s="390"/>
      <c r="GB11" s="390"/>
      <c r="GC11" s="390"/>
      <c r="GD11" s="390"/>
    </row>
    <row r="12" spans="1:186">
      <c r="FS12" s="390"/>
      <c r="FT12" s="390"/>
      <c r="FU12" s="390" t="s">
        <v>43</v>
      </c>
      <c r="FV12" s="390">
        <v>273</v>
      </c>
      <c r="FW12" s="390">
        <v>312</v>
      </c>
      <c r="FX12" s="390"/>
      <c r="FY12" s="390"/>
      <c r="FZ12" s="390"/>
      <c r="GA12" s="390"/>
      <c r="GB12" s="390"/>
      <c r="GC12" s="390"/>
      <c r="GD12" s="390"/>
    </row>
    <row r="13" spans="1:186">
      <c r="S13" s="62"/>
      <c r="FS13" s="390"/>
      <c r="FT13" s="390"/>
      <c r="FU13" s="390" t="s">
        <v>44</v>
      </c>
      <c r="FV13" s="390">
        <v>6</v>
      </c>
      <c r="FW13" s="390">
        <v>2</v>
      </c>
      <c r="FX13" s="390"/>
      <c r="FY13" s="390"/>
      <c r="FZ13" s="390"/>
      <c r="GA13" s="390"/>
      <c r="GB13" s="390"/>
      <c r="GC13" s="390"/>
      <c r="GD13" s="390"/>
    </row>
    <row r="14" spans="1:186">
      <c r="FS14" s="390"/>
      <c r="FT14" s="390"/>
      <c r="FU14" s="390"/>
      <c r="FV14" s="390"/>
      <c r="FW14" s="390"/>
      <c r="FX14" s="390"/>
      <c r="FY14" s="390"/>
      <c r="FZ14" s="390"/>
      <c r="GA14" s="390"/>
      <c r="GB14" s="390"/>
      <c r="GC14" s="390"/>
      <c r="GD14" s="390"/>
    </row>
    <row r="15" spans="1:186">
      <c r="FS15" s="390"/>
      <c r="FT15" s="390"/>
      <c r="FU15" s="390"/>
      <c r="FV15" s="390"/>
      <c r="FW15" s="390"/>
      <c r="FX15" s="390"/>
      <c r="FY15" s="390"/>
      <c r="FZ15" s="390"/>
      <c r="GA15" s="390"/>
      <c r="GB15" s="390"/>
      <c r="GC15" s="390"/>
      <c r="GD15" s="390"/>
    </row>
    <row r="16" spans="1:186">
      <c r="FS16" s="390"/>
      <c r="FT16" s="390"/>
      <c r="FU16" s="396"/>
      <c r="FV16" s="390" t="s">
        <v>64</v>
      </c>
      <c r="FW16" s="390" t="s">
        <v>41</v>
      </c>
      <c r="FX16" s="390" t="s">
        <v>42</v>
      </c>
      <c r="FY16" s="390" t="s">
        <v>43</v>
      </c>
      <c r="FZ16" s="390" t="s">
        <v>44</v>
      </c>
      <c r="GA16" s="390"/>
      <c r="GB16" s="390"/>
      <c r="GC16" s="390"/>
      <c r="GD16" s="390"/>
    </row>
    <row r="17" spans="1:186">
      <c r="FS17" s="390"/>
      <c r="FT17" s="390"/>
      <c r="FU17" s="396" t="s">
        <v>26</v>
      </c>
      <c r="FV17" s="396">
        <v>49</v>
      </c>
      <c r="FW17" s="396">
        <v>985</v>
      </c>
      <c r="FX17" s="396">
        <v>70</v>
      </c>
      <c r="FY17" s="396">
        <v>165</v>
      </c>
      <c r="FZ17" s="396">
        <v>0</v>
      </c>
      <c r="GA17" s="390"/>
      <c r="GB17" s="390"/>
      <c r="GC17" s="390"/>
      <c r="GD17" s="390"/>
    </row>
    <row r="18" spans="1:186" ht="15">
      <c r="FS18" s="390"/>
      <c r="FT18" s="390"/>
      <c r="FU18" s="397" t="s">
        <v>28</v>
      </c>
      <c r="FV18" s="397">
        <v>38</v>
      </c>
      <c r="FW18" s="398">
        <v>1102</v>
      </c>
      <c r="FX18" s="395">
        <v>84</v>
      </c>
      <c r="FY18" s="395">
        <v>147</v>
      </c>
      <c r="FZ18" s="395">
        <v>2</v>
      </c>
      <c r="GA18" s="390"/>
      <c r="GB18" s="390"/>
      <c r="GC18" s="390"/>
      <c r="GD18" s="390"/>
    </row>
    <row r="19" spans="1:186">
      <c r="FS19" s="390"/>
      <c r="FT19" s="390"/>
      <c r="FU19" s="390"/>
      <c r="FV19" s="390"/>
      <c r="FW19" s="390"/>
      <c r="FX19" s="390"/>
      <c r="FY19" s="390"/>
      <c r="FZ19" s="390"/>
      <c r="GA19" s="390"/>
      <c r="GB19" s="390"/>
      <c r="GC19" s="390"/>
      <c r="GD19" s="390"/>
    </row>
    <row r="20" spans="1:186">
      <c r="FS20" s="390"/>
      <c r="FT20" s="390"/>
      <c r="FU20" s="390"/>
      <c r="FV20" s="390" t="s">
        <v>64</v>
      </c>
      <c r="FW20" s="390" t="s">
        <v>41</v>
      </c>
      <c r="FX20" s="390" t="s">
        <v>42</v>
      </c>
      <c r="FY20" s="390" t="s">
        <v>43</v>
      </c>
      <c r="FZ20" s="390" t="s">
        <v>44</v>
      </c>
      <c r="GA20" s="390"/>
      <c r="GB20" s="390"/>
      <c r="GC20" s="390"/>
      <c r="GD20" s="390"/>
    </row>
    <row r="21" spans="1:186">
      <c r="FS21" s="390"/>
      <c r="FT21" s="390"/>
      <c r="FU21" s="390" t="s">
        <v>254</v>
      </c>
      <c r="FV21" s="390">
        <v>189</v>
      </c>
      <c r="FW21" s="390">
        <v>12020</v>
      </c>
      <c r="FX21" s="390">
        <v>976</v>
      </c>
      <c r="FY21" s="390">
        <v>1067</v>
      </c>
      <c r="FZ21" s="390">
        <v>24</v>
      </c>
      <c r="GA21" s="390"/>
      <c r="GB21" s="390"/>
      <c r="GC21" s="390"/>
      <c r="GD21" s="390"/>
    </row>
    <row r="22" spans="1:186">
      <c r="FS22" s="390"/>
      <c r="FT22" s="390"/>
      <c r="FU22" s="390" t="s">
        <v>234</v>
      </c>
      <c r="FV22" s="390">
        <v>87</v>
      </c>
      <c r="FW22" s="390">
        <v>2087</v>
      </c>
      <c r="FX22" s="390">
        <v>154</v>
      </c>
      <c r="FY22" s="390">
        <v>312</v>
      </c>
      <c r="FZ22" s="390">
        <v>2</v>
      </c>
      <c r="GA22" s="390"/>
      <c r="GB22" s="390"/>
      <c r="GC22" s="390"/>
      <c r="GD22" s="390"/>
    </row>
    <row r="23" spans="1:186">
      <c r="FS23" s="390"/>
      <c r="FT23" s="390"/>
      <c r="FU23" s="390"/>
      <c r="FV23" s="390"/>
      <c r="FW23" s="390"/>
      <c r="FX23" s="390"/>
      <c r="FY23" s="390"/>
      <c r="FZ23" s="390"/>
      <c r="GA23" s="390"/>
      <c r="GB23" s="390"/>
      <c r="GC23" s="390"/>
      <c r="GD23" s="390"/>
    </row>
    <row r="24" spans="1:186">
      <c r="FS24" s="390"/>
      <c r="FT24" s="390"/>
      <c r="FU24" s="390"/>
      <c r="FV24" s="390"/>
      <c r="FW24" s="390"/>
      <c r="FX24" s="390"/>
      <c r="FY24" s="390"/>
      <c r="FZ24" s="390"/>
      <c r="GA24" s="390"/>
      <c r="GB24" s="390"/>
      <c r="GC24" s="390"/>
      <c r="GD24" s="390"/>
    </row>
    <row r="25" spans="1:186">
      <c r="FS25" s="390"/>
      <c r="FT25" s="390"/>
      <c r="FU25" s="390"/>
      <c r="FV25" s="390"/>
      <c r="FW25" s="390"/>
      <c r="FX25" s="390"/>
      <c r="FY25" s="390"/>
      <c r="FZ25" s="390"/>
      <c r="GA25" s="390"/>
      <c r="GB25" s="390"/>
      <c r="GC25" s="390"/>
      <c r="GD25" s="390"/>
    </row>
    <row r="26" spans="1:186">
      <c r="A26" s="135" t="s">
        <v>202</v>
      </c>
      <c r="B26" s="135"/>
      <c r="C26" s="135"/>
      <c r="D26" s="135"/>
      <c r="E26" s="135"/>
      <c r="F26" s="135"/>
      <c r="G26" s="135"/>
      <c r="H26" s="135"/>
      <c r="I26" s="135"/>
      <c r="J26" s="135"/>
      <c r="K26" s="135"/>
      <c r="L26" s="135"/>
      <c r="M26" s="135"/>
      <c r="N26" s="135"/>
      <c r="O26" s="135"/>
      <c r="P26" s="135"/>
      <c r="Q26" s="135"/>
      <c r="FS26" s="390"/>
      <c r="FT26" s="390"/>
      <c r="FU26" s="390"/>
      <c r="FV26" s="390"/>
      <c r="FW26" s="390"/>
      <c r="FX26" s="390"/>
      <c r="FY26" s="390"/>
      <c r="FZ26" s="390"/>
      <c r="GA26" s="390"/>
      <c r="GB26" s="390"/>
      <c r="GC26" s="390"/>
      <c r="GD26" s="390"/>
    </row>
    <row r="27" spans="1:186" ht="30" customHeight="1">
      <c r="A27" s="343" t="s">
        <v>282</v>
      </c>
      <c r="B27" s="249"/>
      <c r="C27" s="249"/>
      <c r="D27" s="249"/>
      <c r="E27" s="249"/>
      <c r="F27" s="249"/>
      <c r="G27" s="249"/>
      <c r="H27" s="249"/>
      <c r="I27" s="249"/>
      <c r="J27" s="249"/>
      <c r="K27" s="249"/>
      <c r="L27" s="249"/>
      <c r="M27" s="249"/>
      <c r="N27" s="249"/>
      <c r="O27" s="249"/>
      <c r="P27" s="249"/>
      <c r="Q27" s="249"/>
      <c r="S27" s="204"/>
      <c r="FS27" s="390"/>
      <c r="FT27" s="390"/>
      <c r="FU27" s="390"/>
      <c r="FV27" s="390"/>
      <c r="FW27" s="390"/>
      <c r="FX27" s="390"/>
      <c r="FY27" s="390"/>
      <c r="FZ27" s="390"/>
      <c r="GA27" s="390"/>
      <c r="GB27" s="390"/>
      <c r="GC27" s="390"/>
      <c r="GD27" s="390"/>
    </row>
    <row r="28" spans="1:186" ht="31.5">
      <c r="A28" s="136" t="s">
        <v>283</v>
      </c>
      <c r="B28" s="135"/>
      <c r="C28" s="135"/>
      <c r="D28" s="135"/>
      <c r="E28" s="135"/>
      <c r="F28" s="135"/>
      <c r="G28" s="135"/>
      <c r="H28" s="135"/>
      <c r="I28" s="135"/>
      <c r="J28" s="135"/>
      <c r="K28" s="135"/>
      <c r="L28" s="135"/>
      <c r="M28" s="135"/>
      <c r="N28" s="135"/>
      <c r="O28" s="135"/>
      <c r="P28" s="135"/>
      <c r="Q28" s="135"/>
      <c r="S28" s="204"/>
    </row>
    <row r="50" spans="1:17">
      <c r="A50" s="135" t="s">
        <v>204</v>
      </c>
      <c r="B50" s="135"/>
      <c r="C50" s="135"/>
      <c r="D50" s="135"/>
      <c r="E50" s="135"/>
      <c r="F50" s="135"/>
      <c r="G50" s="135"/>
      <c r="H50" s="135"/>
      <c r="I50" s="135"/>
      <c r="J50" s="135"/>
      <c r="K50" s="135"/>
      <c r="L50" s="135"/>
      <c r="M50" s="135"/>
      <c r="N50" s="135"/>
      <c r="O50" s="135"/>
      <c r="P50" s="135"/>
      <c r="Q50" s="135"/>
    </row>
    <row r="51" spans="1:17" ht="31.5">
      <c r="A51" s="343" t="s">
        <v>284</v>
      </c>
      <c r="B51" s="135"/>
      <c r="C51" s="135"/>
      <c r="D51" s="135"/>
      <c r="E51" s="135"/>
      <c r="F51" s="135"/>
      <c r="G51" s="135"/>
      <c r="H51" s="135"/>
      <c r="I51" s="135"/>
      <c r="J51" s="135"/>
      <c r="K51" s="135"/>
      <c r="L51" s="135"/>
      <c r="M51" s="135"/>
      <c r="N51" s="135"/>
      <c r="O51" s="135"/>
      <c r="P51" s="135"/>
      <c r="Q51" s="135"/>
    </row>
    <row r="52" spans="1:17" ht="34.5" customHeight="1">
      <c r="A52" s="136" t="s">
        <v>285</v>
      </c>
      <c r="B52" s="135"/>
      <c r="C52" s="135"/>
      <c r="D52" s="135"/>
      <c r="E52" s="135"/>
      <c r="F52" s="135"/>
      <c r="G52" s="135"/>
      <c r="H52" s="135"/>
      <c r="I52" s="135"/>
      <c r="J52" s="135"/>
      <c r="K52" s="135"/>
      <c r="L52" s="135"/>
      <c r="M52" s="135"/>
      <c r="N52" s="135"/>
      <c r="O52" s="135"/>
      <c r="P52" s="135"/>
      <c r="Q52" s="135"/>
    </row>
  </sheetData>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1016"/>
  <sheetViews>
    <sheetView showGridLines="0" rightToLeft="1" view="pageBreakPreview" topLeftCell="A1000" zoomScaleNormal="90" zoomScaleSheetLayoutView="100" workbookViewId="0">
      <selection activeCell="M7" sqref="M7"/>
    </sheetView>
  </sheetViews>
  <sheetFormatPr defaultColWidth="9.140625" defaultRowHeight="12.75"/>
  <cols>
    <col min="1" max="1" width="16.7109375" style="121" customWidth="1"/>
    <col min="2" max="7" width="9.7109375" style="121" customWidth="1"/>
    <col min="8" max="8" width="16.7109375" style="121" customWidth="1"/>
    <col min="9" max="16384" width="9.140625" style="121"/>
  </cols>
  <sheetData>
    <row r="1" spans="1:11" s="115" customFormat="1" ht="38.1" customHeight="1">
      <c r="A1" s="419" t="s">
        <v>72</v>
      </c>
      <c r="B1" s="267" t="s">
        <v>154</v>
      </c>
      <c r="C1" s="175"/>
      <c r="D1" s="175"/>
      <c r="E1" s="175"/>
      <c r="F1" s="175"/>
      <c r="G1" s="175"/>
      <c r="H1" s="420" t="s">
        <v>31</v>
      </c>
      <c r="I1" s="209"/>
    </row>
    <row r="2" spans="1:11" s="115" customFormat="1" ht="47.25">
      <c r="A2" s="419"/>
      <c r="B2" s="142" t="s">
        <v>155</v>
      </c>
      <c r="C2" s="176"/>
      <c r="D2" s="176"/>
      <c r="E2" s="176"/>
      <c r="F2" s="176"/>
      <c r="G2" s="176"/>
      <c r="H2" s="420"/>
      <c r="I2" s="209"/>
    </row>
    <row r="3" spans="1:11" s="120" customFormat="1" ht="15" customHeight="1">
      <c r="A3" s="344"/>
      <c r="B3" s="185"/>
      <c r="C3" s="185"/>
      <c r="D3" s="117"/>
      <c r="E3" s="117"/>
      <c r="F3" s="118"/>
      <c r="G3" s="118"/>
      <c r="H3" s="118"/>
      <c r="I3" s="210"/>
    </row>
    <row r="4" spans="1:11" ht="24" customHeight="1">
      <c r="A4" s="318"/>
      <c r="B4" s="346" t="s">
        <v>223</v>
      </c>
      <c r="C4" s="347"/>
      <c r="D4" s="345"/>
      <c r="E4" s="345"/>
      <c r="F4" s="348"/>
      <c r="G4" s="349" t="s">
        <v>224</v>
      </c>
      <c r="H4" s="318"/>
    </row>
    <row r="5" spans="1:11" ht="24" customHeight="1">
      <c r="A5" s="350"/>
      <c r="B5" s="351" t="s">
        <v>12</v>
      </c>
      <c r="C5" s="352"/>
      <c r="D5" s="351" t="s">
        <v>11</v>
      </c>
      <c r="E5" s="352"/>
      <c r="F5" s="353" t="s">
        <v>10</v>
      </c>
      <c r="G5" s="354"/>
      <c r="H5" s="350"/>
      <c r="K5" s="167"/>
    </row>
    <row r="6" spans="1:11" s="169" customFormat="1" ht="15">
      <c r="A6" s="355" t="s">
        <v>22</v>
      </c>
      <c r="B6" s="356" t="s">
        <v>33</v>
      </c>
      <c r="C6" s="357" t="s">
        <v>32</v>
      </c>
      <c r="D6" s="356" t="s">
        <v>33</v>
      </c>
      <c r="E6" s="356" t="s">
        <v>32</v>
      </c>
      <c r="F6" s="358" t="s">
        <v>33</v>
      </c>
      <c r="G6" s="356" t="s">
        <v>32</v>
      </c>
      <c r="H6" s="307" t="s">
        <v>25</v>
      </c>
    </row>
    <row r="7" spans="1:11" s="124" customFormat="1" ht="18" customHeight="1">
      <c r="A7" s="155" t="s">
        <v>108</v>
      </c>
      <c r="B7" s="123">
        <f t="shared" ref="B7:G7" si="0">SUM(B8:B9)</f>
        <v>1320</v>
      </c>
      <c r="C7" s="123">
        <f t="shared" si="0"/>
        <v>519</v>
      </c>
      <c r="D7" s="123">
        <f t="shared" si="0"/>
        <v>1306</v>
      </c>
      <c r="E7" s="123">
        <f t="shared" si="0"/>
        <v>616</v>
      </c>
      <c r="F7" s="123">
        <f t="shared" si="0"/>
        <v>1269</v>
      </c>
      <c r="G7" s="123">
        <f t="shared" si="0"/>
        <v>620</v>
      </c>
      <c r="H7" s="359" t="s">
        <v>30</v>
      </c>
    </row>
    <row r="8" spans="1:11" s="128" customFormat="1" ht="18" customHeight="1">
      <c r="A8" s="362" t="s">
        <v>26</v>
      </c>
      <c r="B8" s="126">
        <v>779</v>
      </c>
      <c r="C8" s="126">
        <v>316</v>
      </c>
      <c r="D8" s="127">
        <v>756</v>
      </c>
      <c r="E8" s="127">
        <v>360</v>
      </c>
      <c r="F8" s="126">
        <v>734</v>
      </c>
      <c r="G8" s="126">
        <v>368</v>
      </c>
      <c r="H8" s="360" t="s">
        <v>27</v>
      </c>
    </row>
    <row r="9" spans="1:11" s="128" customFormat="1" ht="18" customHeight="1" thickBot="1">
      <c r="A9" s="363" t="s">
        <v>28</v>
      </c>
      <c r="B9" s="129">
        <v>541</v>
      </c>
      <c r="C9" s="129">
        <v>203</v>
      </c>
      <c r="D9" s="129">
        <v>550</v>
      </c>
      <c r="E9" s="129">
        <v>256</v>
      </c>
      <c r="F9" s="129">
        <v>535</v>
      </c>
      <c r="G9" s="129">
        <v>252</v>
      </c>
      <c r="H9" s="361" t="s">
        <v>29</v>
      </c>
    </row>
    <row r="10" spans="1:11" ht="18.75" customHeight="1">
      <c r="A10" s="146" t="s">
        <v>1</v>
      </c>
      <c r="D10" s="213"/>
      <c r="E10" s="213"/>
      <c r="F10" s="213"/>
      <c r="G10" s="213"/>
      <c r="H10" s="214" t="s">
        <v>0</v>
      </c>
    </row>
    <row r="11" spans="1:11" s="115" customFormat="1" ht="8.1" customHeight="1">
      <c r="A11" s="130"/>
      <c r="B11" s="131"/>
      <c r="C11" s="131"/>
      <c r="D11" s="131"/>
      <c r="E11" s="131"/>
      <c r="F11" s="131"/>
      <c r="G11" s="131"/>
      <c r="H11" s="132"/>
      <c r="I11" s="209"/>
    </row>
    <row r="12" spans="1:11" ht="15">
      <c r="A12" s="58"/>
      <c r="B12" s="58"/>
      <c r="C12" s="58"/>
      <c r="D12" s="58"/>
      <c r="E12" s="58"/>
      <c r="F12" s="58"/>
      <c r="G12" s="58"/>
      <c r="H12" s="58"/>
    </row>
    <row r="14" spans="1:11">
      <c r="A14" s="133"/>
    </row>
    <row r="15" spans="1:11">
      <c r="A15" s="133"/>
    </row>
    <row r="16" spans="1:11">
      <c r="A16" s="133"/>
    </row>
    <row r="17" spans="1:1">
      <c r="A17" s="133"/>
    </row>
    <row r="18" spans="1:1">
      <c r="A18" s="133"/>
    </row>
    <row r="19" spans="1:1">
      <c r="A19" s="133"/>
    </row>
    <row r="20" spans="1:1">
      <c r="A20" s="133"/>
    </row>
    <row r="21" spans="1:1">
      <c r="A21" s="133"/>
    </row>
    <row r="22" spans="1:1">
      <c r="A22" s="133"/>
    </row>
    <row r="23" spans="1:1">
      <c r="A23" s="133"/>
    </row>
    <row r="24" spans="1:1">
      <c r="A24" s="133"/>
    </row>
    <row r="25" spans="1:1">
      <c r="A25" s="133"/>
    </row>
    <row r="26" spans="1:1">
      <c r="A26" s="133"/>
    </row>
    <row r="27" spans="1:1">
      <c r="A27" s="133"/>
    </row>
    <row r="28" spans="1:1">
      <c r="A28" s="133"/>
    </row>
    <row r="29" spans="1:1">
      <c r="A29" s="133"/>
    </row>
    <row r="30" spans="1:1">
      <c r="A30" s="133"/>
    </row>
    <row r="31" spans="1:1">
      <c r="A31" s="133"/>
    </row>
    <row r="32" spans="1:1">
      <c r="A32" s="133"/>
    </row>
    <row r="1013" spans="1:5">
      <c r="A1013" s="390"/>
      <c r="B1013" s="390" t="s">
        <v>12</v>
      </c>
      <c r="C1013" s="390" t="s">
        <v>11</v>
      </c>
      <c r="D1013" s="390" t="s">
        <v>10</v>
      </c>
      <c r="E1013" s="390"/>
    </row>
    <row r="1014" spans="1:5">
      <c r="A1014" s="393" t="s">
        <v>220</v>
      </c>
      <c r="B1014" s="399">
        <v>1320</v>
      </c>
      <c r="C1014" s="390">
        <v>1306</v>
      </c>
      <c r="D1014" s="390">
        <v>1269</v>
      </c>
      <c r="E1014" s="390"/>
    </row>
    <row r="1015" spans="1:5">
      <c r="A1015" s="393" t="s">
        <v>221</v>
      </c>
      <c r="B1015" s="399">
        <v>519</v>
      </c>
      <c r="C1015" s="390">
        <v>616</v>
      </c>
      <c r="D1015" s="390">
        <v>620</v>
      </c>
      <c r="E1015" s="390"/>
    </row>
    <row r="1016" spans="1:5">
      <c r="A1016" s="390"/>
      <c r="B1016" s="390"/>
      <c r="C1016" s="390"/>
      <c r="D1016" s="390"/>
      <c r="E1016" s="390"/>
    </row>
  </sheetData>
  <mergeCells count="2">
    <mergeCell ref="A1:A2"/>
    <mergeCell ref="H1:H2"/>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3C599"/>
  </sheetPr>
  <dimension ref="A1:S6"/>
  <sheetViews>
    <sheetView showGridLines="0" rightToLeft="1" view="pageBreakPreview" zoomScale="70" zoomScaleNormal="100" zoomScaleSheetLayoutView="70" workbookViewId="0">
      <pane xSplit="1" ySplit="1" topLeftCell="B2" activePane="bottomRight" state="frozen"/>
      <selection activeCell="M7" sqref="M7"/>
      <selection pane="topRight" activeCell="M7" sqref="M7"/>
      <selection pane="bottomLeft" activeCell="M7" sqref="M7"/>
      <selection pane="bottomRight" activeCell="M7" sqref="M7"/>
    </sheetView>
  </sheetViews>
  <sheetFormatPr defaultColWidth="9.140625" defaultRowHeight="12.75"/>
  <cols>
    <col min="1" max="17" width="5.7109375" style="1" customWidth="1"/>
    <col min="18" max="16384" width="9.140625" style="1"/>
  </cols>
  <sheetData>
    <row r="1" spans="1:19" ht="20.25">
      <c r="A1" s="60" t="s">
        <v>203</v>
      </c>
      <c r="B1" s="55"/>
      <c r="C1" s="55"/>
      <c r="D1" s="55"/>
      <c r="E1" s="55"/>
      <c r="F1" s="55"/>
      <c r="G1" s="55"/>
      <c r="H1" s="55"/>
      <c r="I1" s="55"/>
      <c r="J1" s="55"/>
      <c r="K1" s="56"/>
      <c r="L1" s="56"/>
      <c r="M1" s="56"/>
      <c r="N1" s="56"/>
      <c r="O1" s="56"/>
      <c r="P1" s="56"/>
      <c r="Q1" s="56"/>
    </row>
    <row r="2" spans="1:19" ht="18.75">
      <c r="A2" s="61" t="s">
        <v>73</v>
      </c>
      <c r="B2" s="56"/>
      <c r="C2" s="56"/>
      <c r="D2" s="39"/>
      <c r="E2" s="39"/>
      <c r="F2" s="39"/>
      <c r="G2" s="39"/>
      <c r="H2" s="39"/>
      <c r="I2" s="56"/>
      <c r="J2" s="56"/>
      <c r="K2" s="56"/>
      <c r="L2" s="56"/>
      <c r="M2" s="56"/>
      <c r="N2" s="56"/>
      <c r="O2" s="56"/>
      <c r="P2" s="56"/>
      <c r="Q2" s="56"/>
    </row>
    <row r="3" spans="1:19" ht="39.75" customHeight="1">
      <c r="A3" s="61" t="s">
        <v>74</v>
      </c>
      <c r="B3" s="64"/>
      <c r="C3" s="64"/>
      <c r="D3" s="65"/>
      <c r="E3" s="40"/>
      <c r="F3" s="40"/>
      <c r="G3" s="40"/>
      <c r="H3" s="65"/>
      <c r="I3" s="64"/>
      <c r="J3" s="64"/>
      <c r="K3" s="64"/>
      <c r="L3" s="64"/>
      <c r="M3" s="64"/>
      <c r="N3" s="64"/>
      <c r="O3" s="64"/>
      <c r="P3" s="64"/>
      <c r="Q3" s="64"/>
    </row>
    <row r="4" spans="1:19" ht="12.75" customHeight="1">
      <c r="D4" s="35"/>
      <c r="E4" s="35"/>
      <c r="F4" s="35"/>
      <c r="G4" s="35"/>
      <c r="H4" s="35"/>
      <c r="S4" s="62"/>
    </row>
    <row r="5" spans="1:19" ht="12.75" customHeight="1">
      <c r="S5" s="62"/>
    </row>
    <row r="6" spans="1:19" ht="12.75" customHeight="1"/>
  </sheetData>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ACFAA"/>
  </sheetPr>
  <dimension ref="A1:E28"/>
  <sheetViews>
    <sheetView showGridLines="0" rightToLeft="1" view="pageBreakPreview" zoomScale="130" zoomScaleNormal="120" zoomScaleSheetLayoutView="130" workbookViewId="0">
      <selection activeCell="M7" sqref="M7"/>
    </sheetView>
  </sheetViews>
  <sheetFormatPr defaultRowHeight="18.75"/>
  <cols>
    <col min="1" max="1" width="45.7109375" style="36" customWidth="1"/>
    <col min="2" max="2" width="4.7109375" style="37" customWidth="1"/>
    <col min="3" max="3" width="45.7109375" style="38" customWidth="1"/>
    <col min="4" max="5" width="9.140625" style="91"/>
    <col min="6" max="16384" width="9.140625" style="92"/>
  </cols>
  <sheetData>
    <row r="1" spans="1:3" s="58" customFormat="1" ht="17.25">
      <c r="A1" s="374" t="s">
        <v>75</v>
      </c>
      <c r="B1" s="88" t="s">
        <v>67</v>
      </c>
      <c r="C1" s="89" t="s">
        <v>76</v>
      </c>
    </row>
    <row r="2" spans="1:3" s="58" customFormat="1" ht="35.1" customHeight="1">
      <c r="A2" s="371" t="str">
        <f>'F01'!A2</f>
        <v>عدد مؤسسات التعليم العالي حسب القطاع والمحافظة - (2021/2020)</v>
      </c>
      <c r="B2" s="51">
        <v>1</v>
      </c>
      <c r="C2" s="370" t="str">
        <f>'F01'!A3</f>
        <v>Number of Higher Education Institutions by Sector and Governorate - (2020/2021)</v>
      </c>
    </row>
    <row r="3" spans="1:3" s="58" customFormat="1" ht="35.1" customHeight="1">
      <c r="A3" s="371" t="str">
        <f>'F2'!A2</f>
        <v>عدد مؤسسات التعليم العالي - (2021/2020)</v>
      </c>
      <c r="B3" s="51">
        <v>2</v>
      </c>
      <c r="C3" s="370" t="str">
        <f>'F2'!A3</f>
        <v>Number of Higher Education Institutions - (2020/2021)</v>
      </c>
    </row>
    <row r="4" spans="1:3" s="58" customFormat="1" ht="35.1" customHeight="1">
      <c r="A4" s="371" t="str">
        <f>'F03-04'!A2</f>
        <v>عدد الطلبة المسجلين في مؤسسات التعليم العالي حسب الجنس</v>
      </c>
      <c r="B4" s="51">
        <v>3</v>
      </c>
      <c r="C4" s="370" t="str">
        <f>'F03-04'!A3</f>
        <v>Number of Students Enrolled in Higher Education Institutions by Sex</v>
      </c>
    </row>
    <row r="5" spans="1:3" s="58" customFormat="1" ht="35.1" customHeight="1">
      <c r="A5" s="371" t="str">
        <f>'F03-04'!A26</f>
        <v>معدل الالتحاق الإجمالي للطلبة المسجلين في مؤسسات التعليم العالي</v>
      </c>
      <c r="B5" s="51">
        <v>4</v>
      </c>
      <c r="C5" s="370" t="str">
        <f>'F03-04'!A27</f>
        <v>Gross Enrollment Ratio in Higher Education Institutions</v>
      </c>
    </row>
    <row r="6" spans="1:3" s="58" customFormat="1" ht="35.1" customHeight="1">
      <c r="A6" s="371" t="str">
        <f>'F05'!A2</f>
        <v>عدد الطلبة المسجلين في مؤسسات التعليم العالي الحكومية حسب الجنسية</v>
      </c>
      <c r="B6" s="51">
        <v>5</v>
      </c>
      <c r="C6" s="370" t="str">
        <f>'F05'!A3</f>
        <v>Number of Students Enrolled in Governmental Higher Education Institutions by Nationality</v>
      </c>
    </row>
    <row r="7" spans="1:3" s="58" customFormat="1" ht="35.1" customHeight="1">
      <c r="A7" s="371" t="str">
        <f>'F06'!A2</f>
        <v>عدد الطلبة المسجلين في مؤسسات التعليم العالي الخاصة حسب الجنسية</v>
      </c>
      <c r="B7" s="51">
        <v>6</v>
      </c>
      <c r="C7" s="370" t="str">
        <f>'F06'!A3</f>
        <v>Number of Students Enrolled in Private Higher Education Institutions by Nationality</v>
      </c>
    </row>
    <row r="8" spans="1:3" s="58" customFormat="1" ht="35.1" customHeight="1">
      <c r="A8" s="371" t="str">
        <f>'F07-08'!A2</f>
        <v>عدد الطلبة المسجلين في مؤسسات التعليم العالي حسب البرنامج الأكاديمي</v>
      </c>
      <c r="B8" s="51">
        <v>7</v>
      </c>
      <c r="C8" s="370" t="str">
        <f>'F07-08'!A3</f>
        <v>Number of Students Enrolled in Higher Education Institutions by Academic Programme</v>
      </c>
    </row>
    <row r="9" spans="1:3" s="58" customFormat="1" ht="38.25">
      <c r="A9" s="371" t="str">
        <f>'F07-08'!A28</f>
        <v>عدد الطلبة المسجلين في مؤسسات التعليم العالي حسب البرنامج الأكاديمي والجنس  - (2021/2020)</v>
      </c>
      <c r="B9" s="51">
        <v>8</v>
      </c>
      <c r="C9" s="370" t="str">
        <f>'F07-08'!A29</f>
        <v>Number of Students Enrolled in Higher Education Institutions by Academic Programme by Sex  - (2020/2021)</v>
      </c>
    </row>
    <row r="10" spans="1:3" s="58" customFormat="1" ht="35.1" customHeight="1">
      <c r="A10" s="371" t="str">
        <f>'F09-10'!A2</f>
        <v>عدد الطلبة المسجلين في مؤسسات التعليم العالي الحكومية حسب البرنامج الأكاديمي</v>
      </c>
      <c r="B10" s="51">
        <v>9</v>
      </c>
      <c r="C10" s="370" t="str">
        <f>'F09-10'!A3</f>
        <v>Number of Students Enrolled in Governmental Higher Education Institutions by Academic Programme</v>
      </c>
    </row>
    <row r="11" spans="1:3" s="58" customFormat="1" ht="38.25">
      <c r="A11" s="371" t="str">
        <f>'F09-10'!A27</f>
        <v>عدد الطلبة المسجلين في مؤسسات التعليم العالي الحكومية حسب البرنامج الأكاديمي والجنس - (2021/2020)</v>
      </c>
      <c r="B11" s="51">
        <v>10</v>
      </c>
      <c r="C11" s="370" t="str">
        <f>'F09-10'!A28</f>
        <v>Number of Students Enrolled in Governmental Higher Education Institutions by Academic Programme and Sex - (2020/2021)</v>
      </c>
    </row>
    <row r="12" spans="1:3" s="58" customFormat="1" ht="35.1" customHeight="1">
      <c r="A12" s="371" t="str">
        <f>'F11-12'!A2</f>
        <v>عدد الطلبة المسجلين في مؤسسات التعليم العالي الخاصة حسب البرنامج الأكاديمي</v>
      </c>
      <c r="B12" s="51">
        <v>11</v>
      </c>
      <c r="C12" s="370" t="str">
        <f>'F11-12'!A3</f>
        <v>Number of Students Enrolled in  Private Higher Education Institutions by Academic Programme</v>
      </c>
    </row>
    <row r="13" spans="1:3" s="58" customFormat="1" ht="38.25">
      <c r="A13" s="371" t="str">
        <f>'F11-12'!A27</f>
        <v>عدد الطلبة المسجلين في مؤسسات التعليم العالي الخاصة حسب البرنامج الأكاديمي والجنس  - (2021/2020)</v>
      </c>
      <c r="B13" s="51">
        <v>12</v>
      </c>
      <c r="C13" s="370" t="str">
        <f>'F11-12'!A28</f>
        <v>Number of Students Enrolled in  Private Higher Education Institutions by Academic Programme and Sex  - (2020/2021)</v>
      </c>
    </row>
    <row r="14" spans="1:3" s="58" customFormat="1" ht="35.1" customHeight="1">
      <c r="A14" s="371" t="str">
        <f>'F13'!A2</f>
        <v>معدل الطلبة إلى المدرسين في مؤسسات التعليم العالي حسب القطاع</v>
      </c>
      <c r="B14" s="51">
        <v>13</v>
      </c>
      <c r="C14" s="370" t="str">
        <f>'F13'!A3</f>
        <v>Student to Teacher Ratio in Higher Education Institutions by Sector</v>
      </c>
    </row>
    <row r="15" spans="1:3" s="58" customFormat="1" ht="35.1" customHeight="1">
      <c r="A15" s="371" t="str">
        <f>'F14-16'!A2</f>
        <v>عدد الطلبة الخريجين من مؤسسات التعليم العالي حسب البرنامج الأكاديمي</v>
      </c>
      <c r="B15" s="51">
        <v>14</v>
      </c>
      <c r="C15" s="370" t="str">
        <f>'F14-16'!A3</f>
        <v xml:space="preserve">Number of Graduate Students from Higher Education Institutions by Academic Programme </v>
      </c>
    </row>
    <row r="16" spans="1:3" s="58" customFormat="1" ht="35.1" customHeight="1">
      <c r="A16" s="371" t="str">
        <f>'F14-16'!A28</f>
        <v>عدد الطلبة الخريجين من مؤسسات التعليم العالي حسب البرنامج الأكاديمي والجنس - (2020/2019)</v>
      </c>
      <c r="B16" s="51">
        <v>15</v>
      </c>
      <c r="C16" s="370" t="str">
        <f>'F14-16'!A29</f>
        <v>Number of Graduate Students from Higher Education Institutions by Academic Programme and Sex - (2019/2020)</v>
      </c>
    </row>
    <row r="17" spans="1:3" s="58" customFormat="1" ht="35.1" customHeight="1">
      <c r="A17" s="371" t="str">
        <f>'F14-16'!A52</f>
        <v>عدد الطلبة المسجلين والخريجين من مؤسسات التعليم العالي حسب البرنامج الأكاديمي - (2020/2019)</v>
      </c>
      <c r="B17" s="51">
        <v>16</v>
      </c>
      <c r="C17" s="370" t="str">
        <f>'F14-16'!A53</f>
        <v>Number of Enrolled Students and Graduates from Higher Education Institutions by Academic Programme - (2019/2020)</v>
      </c>
    </row>
    <row r="18" spans="1:3" s="58" customFormat="1" ht="35.1" customHeight="1">
      <c r="A18" s="371" t="str">
        <f>'F17-19'!A2</f>
        <v>عدد الطلبة الخريجين من مؤسسات التعليم العالي الحكومية حسب البرنامج الأكاديمي</v>
      </c>
      <c r="B18" s="51">
        <v>17</v>
      </c>
      <c r="C18" s="370" t="str">
        <f>'F17-19'!A3</f>
        <v>Number of Graduate Students from Government Higher Education Institutions by Academic Programme</v>
      </c>
    </row>
    <row r="19" spans="1:3" ht="38.25">
      <c r="A19" s="371" t="str">
        <f>'F17-19'!A28</f>
        <v>عدد الطلبة الخريجين من مؤسسات التعليم العالي الحكومية حسب البرنامج الأكاديمي والجنس - (2020/2019)</v>
      </c>
      <c r="B19" s="51">
        <v>18</v>
      </c>
      <c r="C19" s="370" t="str">
        <f>'F17-19'!A29</f>
        <v>Number of Graduate Students from Government Higher Education Institutions by Academic Programme and Sex - (2019/2020)</v>
      </c>
    </row>
    <row r="20" spans="1:3" ht="38.25">
      <c r="A20" s="371" t="str">
        <f>'F17-19'!A53</f>
        <v>عدد الطلبة المسجلين والخريجين من مؤسسات التعليم ا لعالي الحكومية حسب البرنامج الأكاديمي - (2020/2019)</v>
      </c>
      <c r="B20" s="51">
        <v>19</v>
      </c>
      <c r="C20" s="370" t="str">
        <f>'F17-19'!A54</f>
        <v>Number of Enrolled students and graduates from Government Higher Education Institutions by Academic Programme - (2019/2020)</v>
      </c>
    </row>
    <row r="21" spans="1:3" ht="35.1" customHeight="1">
      <c r="A21" s="371" t="str">
        <f>'F20-22'!A2</f>
        <v>عدد الطلبة الخريجين من مؤسسات التعليم العالي الخاصة حسب البرنامج الأكاديمي</v>
      </c>
      <c r="B21" s="51">
        <v>20</v>
      </c>
      <c r="C21" s="370" t="str">
        <f>'F20-22'!A3</f>
        <v xml:space="preserve">Number of Graduate Students from Private Higher Education Institutions by Academic Programme </v>
      </c>
    </row>
    <row r="22" spans="1:3" ht="38.25">
      <c r="A22" s="371" t="str">
        <f>'F20-22'!A27</f>
        <v>عدد الطلبة الخريجين من مؤسسات التعليم العالي الخاصة حسب البرنامج الأكاديمي والجنس - (2020/2019)</v>
      </c>
      <c r="B22" s="51">
        <v>21</v>
      </c>
      <c r="C22" s="370" t="str">
        <f>'F20-22'!A28</f>
        <v>Number of Graduate Students from Private Higher Education Institutions by Academic Programme and Sex - (2019/2020)</v>
      </c>
    </row>
    <row r="23" spans="1:3" ht="38.25">
      <c r="A23" s="371" t="str">
        <f>'F20-22'!A51</f>
        <v>عدد الطلبة المسجلين والخريجين من مؤسسات التعليم العالي الخاصة في مملكة البحرين حسب البرنامج الأكاديمي - (2020/2019)</v>
      </c>
      <c r="B23" s="51">
        <v>22</v>
      </c>
      <c r="C23" s="370" t="str">
        <f>'F20-22'!A52</f>
        <v>Number of Enrolled students and graduates from Private Higher Education Institutions in the Kingdom of Bahrain by Academic Programme - (2019/2020)</v>
      </c>
    </row>
    <row r="24" spans="1:3" ht="38.25">
      <c r="A24" s="371" t="str">
        <f>'F23'!A2</f>
        <v>عدد أعضاء هيئة التدريس في مؤسسات التعليم العالي في مملكة  البحرين حسب القطاع - التعليم العالي قصير الأمد</v>
      </c>
      <c r="B24" s="51">
        <v>23</v>
      </c>
      <c r="C24" s="370" t="str">
        <f>'F23'!A3</f>
        <v>Number of Faculty Members in Higher Education Institutions in the Kingdom of Bahrain by Sector - Short-Cycle Higher Education</v>
      </c>
    </row>
    <row r="25" spans="1:3">
      <c r="B25" s="93"/>
    </row>
    <row r="26" spans="1:3">
      <c r="B26" s="93"/>
    </row>
    <row r="27" spans="1:3">
      <c r="B27" s="93"/>
    </row>
    <row r="28" spans="1:3">
      <c r="B28" s="93"/>
    </row>
  </sheetData>
  <hyperlinks>
    <hyperlink ref="B2" location="'F01'!A1" display="'F01'!A1" xr:uid="{00000000-0004-0000-0300-000000000000}"/>
    <hyperlink ref="B3" location="'F2'!A1" display="'F2'!A1" xr:uid="{00000000-0004-0000-0300-000001000000}"/>
    <hyperlink ref="B4" location="'F03-04'!A1" display="'F03-04'!A1" xr:uid="{00000000-0004-0000-0300-000002000000}"/>
    <hyperlink ref="B5" location="'F03-04'!A1" display="'F03-04'!A1" xr:uid="{00000000-0004-0000-0300-000003000000}"/>
    <hyperlink ref="B6" location="'F05'!A1" display="'F05'!A1" xr:uid="{00000000-0004-0000-0300-000004000000}"/>
    <hyperlink ref="B7" location="'F06'!A1" display="'F06'!A1" xr:uid="{00000000-0004-0000-0300-000005000000}"/>
    <hyperlink ref="B8" location="'F07-08'!A1" display="'F07-08'!A1" xr:uid="{00000000-0004-0000-0300-000006000000}"/>
    <hyperlink ref="B9" location="'F07-08'!A1" display="'F07-08'!A1" xr:uid="{00000000-0004-0000-0300-000007000000}"/>
    <hyperlink ref="B10" location="'F09-10'!A1" display="'F09-10'!A1" xr:uid="{00000000-0004-0000-0300-000008000000}"/>
    <hyperlink ref="B11" location="'F09-10'!A1" display="'F09-10'!A1" xr:uid="{00000000-0004-0000-0300-000009000000}"/>
    <hyperlink ref="B12" location="'F11-12'!A1" display="'F11-12'!A1" xr:uid="{00000000-0004-0000-0300-00000A000000}"/>
    <hyperlink ref="B13" location="'F11-12'!A1" display="'F11-12'!A1" xr:uid="{00000000-0004-0000-0300-00000B000000}"/>
    <hyperlink ref="B14" location="'F13'!A1" display="'F13'!A1" xr:uid="{00000000-0004-0000-0300-00000C000000}"/>
    <hyperlink ref="B15" location="'F14-16'!A1" display="'F14-16'!A1" xr:uid="{00000000-0004-0000-0300-00000D000000}"/>
    <hyperlink ref="B16" location="'F14-16'!A1" display="'F14-16'!A1" xr:uid="{00000000-0004-0000-0300-00000E000000}"/>
    <hyperlink ref="B17" location="'F14-16'!A1" display="'F14-16'!A1" xr:uid="{00000000-0004-0000-0300-00000F000000}"/>
    <hyperlink ref="B18" location="'F17-19'!A1" display="'F17-19'!A1" xr:uid="{00000000-0004-0000-0300-000010000000}"/>
    <hyperlink ref="B19" location="'F17-19'!A1" display="'F17-19'!A1" xr:uid="{00000000-0004-0000-0300-000011000000}"/>
    <hyperlink ref="B21" location="'F20-22'!A1" display="'F20-22'!A1" xr:uid="{00000000-0004-0000-0300-000012000000}"/>
    <hyperlink ref="B22" location="'F20-22'!A1" display="'F20-22'!A1" xr:uid="{00000000-0004-0000-0300-000013000000}"/>
    <hyperlink ref="B23" location="'F20-22'!A1" display="'F20-22'!A1" xr:uid="{00000000-0004-0000-0300-000014000000}"/>
    <hyperlink ref="B24" location="'F23'!A1" display="'F23'!A1" xr:uid="{00000000-0004-0000-0300-000015000000}"/>
  </hyperlinks>
  <printOptions horizontalCentered="1"/>
  <pageMargins left="0.3" right="0.3" top="1.5" bottom="1" header="0" footer="0"/>
  <pageSetup paperSize="9" fitToHeight="0"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P28"/>
  <sheetViews>
    <sheetView showGridLines="0" rightToLeft="1" view="pageBreakPreview" topLeftCell="A22" zoomScaleNormal="106" zoomScaleSheetLayoutView="100" workbookViewId="0">
      <selection activeCell="M7" sqref="M7"/>
    </sheetView>
  </sheetViews>
  <sheetFormatPr defaultRowHeight="15"/>
  <cols>
    <col min="1" max="1" width="42.7109375" style="58" customWidth="1"/>
    <col min="2" max="2" width="3.7109375" style="58" customWidth="1"/>
    <col min="3" max="3" width="42.7109375" style="58" customWidth="1"/>
    <col min="4" max="16384" width="9.140625" style="58"/>
  </cols>
  <sheetData>
    <row r="1" spans="1:5" ht="21">
      <c r="A1" s="95" t="s">
        <v>77</v>
      </c>
      <c r="B1" s="95"/>
      <c r="C1" s="373" t="s">
        <v>78</v>
      </c>
    </row>
    <row r="2" spans="1:5" ht="5.0999999999999996" customHeight="1">
      <c r="A2" s="96"/>
      <c r="B2" s="96"/>
      <c r="C2" s="97"/>
    </row>
    <row r="3" spans="1:5" ht="15" customHeight="1">
      <c r="A3" s="98" t="s">
        <v>80</v>
      </c>
      <c r="B3" s="98"/>
      <c r="C3" s="372" t="s">
        <v>89</v>
      </c>
    </row>
    <row r="4" spans="1:5" ht="89.25">
      <c r="A4" s="100" t="s">
        <v>104</v>
      </c>
      <c r="B4" s="101"/>
      <c r="C4" s="73" t="s">
        <v>88</v>
      </c>
      <c r="E4" s="103"/>
    </row>
    <row r="5" spans="1:5" ht="5.0999999999999996" customHeight="1">
      <c r="A5" s="104"/>
      <c r="B5" s="104"/>
      <c r="C5" s="105"/>
    </row>
    <row r="6" spans="1:5" ht="15" customHeight="1">
      <c r="A6" s="106" t="s">
        <v>102</v>
      </c>
      <c r="B6" s="98"/>
      <c r="C6" s="372" t="s">
        <v>82</v>
      </c>
    </row>
    <row r="7" spans="1:5" ht="120">
      <c r="A7" s="107" t="s">
        <v>209</v>
      </c>
      <c r="B7" s="108"/>
      <c r="C7" s="73" t="s">
        <v>90</v>
      </c>
    </row>
    <row r="8" spans="1:5" ht="5.0999999999999996" customHeight="1">
      <c r="A8" s="96"/>
      <c r="B8" s="96"/>
      <c r="C8" s="97"/>
    </row>
    <row r="9" spans="1:5" ht="15" customHeight="1">
      <c r="A9" s="98" t="s">
        <v>86</v>
      </c>
      <c r="B9" s="98"/>
      <c r="C9" s="372" t="s">
        <v>87</v>
      </c>
    </row>
    <row r="10" spans="1:5" ht="165.75">
      <c r="A10" s="100" t="s">
        <v>100</v>
      </c>
      <c r="B10" s="101"/>
      <c r="C10" s="73" t="s">
        <v>91</v>
      </c>
    </row>
    <row r="11" spans="1:5" ht="5.0999999999999996" customHeight="1">
      <c r="A11" s="96"/>
      <c r="B11" s="96"/>
      <c r="C11" s="97"/>
    </row>
    <row r="12" spans="1:5" ht="15" customHeight="1">
      <c r="A12" s="98" t="s">
        <v>92</v>
      </c>
      <c r="B12" s="98"/>
      <c r="C12" s="372" t="s">
        <v>93</v>
      </c>
    </row>
    <row r="13" spans="1:5" ht="120">
      <c r="A13" s="100" t="s">
        <v>94</v>
      </c>
      <c r="B13" s="101"/>
      <c r="C13" s="73" t="s">
        <v>95</v>
      </c>
    </row>
    <row r="14" spans="1:5" ht="5.0999999999999996" customHeight="1">
      <c r="A14" s="96"/>
      <c r="B14" s="96"/>
      <c r="C14" s="97"/>
    </row>
    <row r="15" spans="1:5" ht="15" customHeight="1">
      <c r="A15" s="98" t="s">
        <v>106</v>
      </c>
      <c r="B15" s="98"/>
      <c r="C15" s="99" t="s">
        <v>96</v>
      </c>
    </row>
    <row r="16" spans="1:5" ht="63.75">
      <c r="A16" s="100" t="s">
        <v>97</v>
      </c>
      <c r="B16" s="101"/>
      <c r="C16" s="73" t="s">
        <v>98</v>
      </c>
    </row>
    <row r="17" spans="1:16" ht="5.0999999999999996" customHeight="1">
      <c r="A17" s="96"/>
      <c r="B17" s="96"/>
      <c r="C17" s="97"/>
      <c r="E17" s="109"/>
    </row>
    <row r="18" spans="1:16" s="59" customFormat="1" ht="15" customHeight="1">
      <c r="A18" s="110" t="s">
        <v>208</v>
      </c>
      <c r="B18" s="106"/>
      <c r="C18" s="372" t="s">
        <v>207</v>
      </c>
      <c r="D18" s="58"/>
      <c r="E18" s="111"/>
      <c r="F18" s="112"/>
      <c r="G18" s="58"/>
      <c r="H18" s="58"/>
      <c r="I18" s="58"/>
      <c r="J18" s="58"/>
      <c r="K18" s="58"/>
      <c r="L18" s="58"/>
      <c r="M18" s="58"/>
      <c r="N18" s="58"/>
      <c r="O18" s="58"/>
      <c r="P18" s="58"/>
    </row>
    <row r="19" spans="1:16" ht="180">
      <c r="A19" s="100" t="s">
        <v>103</v>
      </c>
      <c r="B19" s="101"/>
      <c r="C19" s="73" t="s">
        <v>99</v>
      </c>
      <c r="F19" s="113"/>
    </row>
    <row r="20" spans="1:16" ht="5.0999999999999996" customHeight="1">
      <c r="A20" s="96"/>
      <c r="B20" s="96"/>
      <c r="C20" s="97"/>
    </row>
    <row r="21" spans="1:16" ht="15" customHeight="1">
      <c r="A21" s="98" t="s">
        <v>83</v>
      </c>
      <c r="B21" s="98"/>
      <c r="C21" s="372" t="s">
        <v>85</v>
      </c>
    </row>
    <row r="22" spans="1:16" ht="76.5">
      <c r="A22" s="100" t="s">
        <v>101</v>
      </c>
      <c r="B22" s="101"/>
      <c r="C22" s="73" t="s">
        <v>84</v>
      </c>
    </row>
    <row r="23" spans="1:16" ht="5.0999999999999996" customHeight="1">
      <c r="A23" s="96"/>
      <c r="B23" s="96"/>
      <c r="C23" s="97"/>
    </row>
    <row r="24" spans="1:16" ht="15" customHeight="1">
      <c r="A24" s="106" t="s">
        <v>205</v>
      </c>
      <c r="B24" s="106"/>
      <c r="C24" s="372" t="s">
        <v>206</v>
      </c>
    </row>
    <row r="25" spans="1:16" ht="140.25">
      <c r="A25" s="100" t="s">
        <v>212</v>
      </c>
      <c r="B25" s="101"/>
      <c r="C25" s="73" t="s">
        <v>213</v>
      </c>
    </row>
    <row r="26" spans="1:16" ht="5.0999999999999996" customHeight="1">
      <c r="A26" s="96"/>
      <c r="B26" s="96"/>
      <c r="C26" s="97"/>
    </row>
    <row r="27" spans="1:16">
      <c r="A27" s="100"/>
      <c r="B27" s="101"/>
      <c r="C27" s="102"/>
    </row>
    <row r="28" spans="1:16">
      <c r="A28" s="114"/>
      <c r="B28" s="114"/>
    </row>
  </sheetData>
  <printOptions horizontalCentered="1"/>
  <pageMargins left="0.3" right="0.3" top="1.5" bottom="1" header="0" footer="0"/>
  <pageSetup paperSize="9" fitToWidth="0" fitToHeight="0" orientation="portrait" r:id="rId1"/>
  <headerFooter>
    <oddHeader>&amp;L&amp;G</oddHeader>
    <oddFooter>&amp;L&amp;K07-047Population and Demographic Statistics Directorate&amp;C&amp;K07-048Page &amp;P of &amp;N&amp;R&amp;K07-049إدارة الإحصاءات السكانية والديموغرافية</oddFooter>
  </headerFooter>
  <rowBreaks count="1" manualBreakCount="1">
    <brk id="16" max="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32"/>
  <sheetViews>
    <sheetView showGridLines="0" rightToLeft="1" tabSelected="1" view="pageBreakPreview" topLeftCell="A6" zoomScaleNormal="100" zoomScaleSheetLayoutView="100" workbookViewId="0">
      <selection activeCell="M7" sqref="M7"/>
    </sheetView>
  </sheetViews>
  <sheetFormatPr defaultColWidth="9.140625" defaultRowHeight="12.75"/>
  <cols>
    <col min="1" max="1" width="24.7109375" style="121" customWidth="1"/>
    <col min="2" max="3" width="23.7109375" style="121" customWidth="1"/>
    <col min="4" max="4" width="24.7109375" style="121" customWidth="1"/>
    <col min="5" max="16384" width="9.140625" style="121"/>
  </cols>
  <sheetData>
    <row r="1" spans="1:14" s="115" customFormat="1" ht="38.1" customHeight="1">
      <c r="A1" s="401" t="s">
        <v>53</v>
      </c>
      <c r="B1" s="134" t="s">
        <v>235</v>
      </c>
      <c r="C1" s="134"/>
      <c r="D1" s="403" t="s">
        <v>17</v>
      </c>
    </row>
    <row r="2" spans="1:14" s="115" customFormat="1" ht="37.5" customHeight="1">
      <c r="A2" s="402"/>
      <c r="B2" s="142" t="s">
        <v>56</v>
      </c>
      <c r="C2" s="142"/>
      <c r="D2" s="404"/>
    </row>
    <row r="3" spans="1:14" s="120" customFormat="1" ht="15" customHeight="1">
      <c r="A3" s="116"/>
      <c r="B3" s="117"/>
      <c r="C3" s="118"/>
      <c r="D3" s="119"/>
    </row>
    <row r="4" spans="1:14" ht="24" customHeight="1">
      <c r="A4" s="405" t="s">
        <v>38</v>
      </c>
      <c r="B4" s="144" t="s">
        <v>16</v>
      </c>
      <c r="C4" s="143" t="s">
        <v>39</v>
      </c>
      <c r="D4" s="406" t="s">
        <v>40</v>
      </c>
    </row>
    <row r="5" spans="1:14" ht="24" customHeight="1">
      <c r="A5" s="405"/>
      <c r="B5" s="145" t="s">
        <v>11</v>
      </c>
      <c r="C5" s="145" t="s">
        <v>10</v>
      </c>
      <c r="D5" s="406"/>
    </row>
    <row r="6" spans="1:14" s="158" customFormat="1" ht="18" customHeight="1">
      <c r="A6" s="122" t="s">
        <v>263</v>
      </c>
      <c r="B6" s="122"/>
      <c r="C6" s="122"/>
      <c r="D6" s="122"/>
    </row>
    <row r="7" spans="1:14" s="124" customFormat="1" ht="18" customHeight="1">
      <c r="A7" s="150" t="s">
        <v>2</v>
      </c>
      <c r="B7" s="123">
        <f>SUM(B8:B11)</f>
        <v>5</v>
      </c>
      <c r="C7" s="123">
        <f>SUM(C8:C11)</f>
        <v>5</v>
      </c>
      <c r="D7" s="151" t="s">
        <v>30</v>
      </c>
      <c r="F7" s="125"/>
      <c r="G7" s="126"/>
      <c r="H7" s="126"/>
      <c r="I7" s="126"/>
      <c r="J7" s="126"/>
      <c r="K7" s="127"/>
      <c r="L7" s="127"/>
      <c r="M7" s="127"/>
      <c r="N7" s="126"/>
    </row>
    <row r="8" spans="1:14" s="128" customFormat="1" ht="18" customHeight="1">
      <c r="A8" s="153" t="s">
        <v>9</v>
      </c>
      <c r="B8" s="126">
        <v>1</v>
      </c>
      <c r="C8" s="126">
        <v>1</v>
      </c>
      <c r="D8" s="152" t="s">
        <v>8</v>
      </c>
      <c r="F8" s="125"/>
      <c r="G8" s="126"/>
      <c r="H8" s="126"/>
      <c r="I8" s="126"/>
      <c r="J8" s="126"/>
      <c r="K8" s="127"/>
      <c r="L8" s="127"/>
      <c r="M8" s="127"/>
      <c r="N8" s="126"/>
    </row>
    <row r="9" spans="1:14" s="128" customFormat="1" ht="18" customHeight="1">
      <c r="A9" s="153" t="s">
        <v>7</v>
      </c>
      <c r="B9" s="126">
        <v>0</v>
      </c>
      <c r="C9" s="126">
        <v>0</v>
      </c>
      <c r="D9" s="152" t="s">
        <v>6</v>
      </c>
      <c r="F9" s="125"/>
      <c r="G9" s="126"/>
      <c r="H9" s="126"/>
      <c r="I9" s="126"/>
      <c r="J9" s="126"/>
      <c r="K9" s="126"/>
      <c r="L9" s="126"/>
      <c r="M9" s="126"/>
      <c r="N9" s="126"/>
    </row>
    <row r="10" spans="1:14" s="128" customFormat="1" ht="18" customHeight="1">
      <c r="A10" s="153" t="s">
        <v>5</v>
      </c>
      <c r="B10" s="126">
        <v>0</v>
      </c>
      <c r="C10" s="126">
        <v>0</v>
      </c>
      <c r="D10" s="152" t="s">
        <v>4</v>
      </c>
      <c r="F10" s="125"/>
      <c r="G10" s="126"/>
      <c r="H10" s="126"/>
      <c r="I10" s="126"/>
      <c r="J10" s="126"/>
      <c r="K10" s="126"/>
      <c r="L10" s="126"/>
      <c r="M10" s="126"/>
      <c r="N10" s="126"/>
    </row>
    <row r="11" spans="1:14" s="128" customFormat="1" ht="18" customHeight="1">
      <c r="A11" s="153" t="s">
        <v>57</v>
      </c>
      <c r="B11" s="126">
        <v>4</v>
      </c>
      <c r="C11" s="126">
        <v>4</v>
      </c>
      <c r="D11" s="152" t="s">
        <v>3</v>
      </c>
      <c r="F11" s="125"/>
      <c r="G11" s="126"/>
      <c r="H11" s="126"/>
      <c r="I11" s="126"/>
      <c r="J11" s="126"/>
      <c r="K11" s="126"/>
      <c r="L11" s="126"/>
      <c r="M11" s="126"/>
      <c r="N11" s="126"/>
    </row>
    <row r="12" spans="1:14" s="158" customFormat="1" ht="18" customHeight="1">
      <c r="A12" s="122" t="s">
        <v>264</v>
      </c>
      <c r="B12" s="122"/>
      <c r="C12" s="122"/>
      <c r="D12" s="122"/>
    </row>
    <row r="13" spans="1:14" s="124" customFormat="1" ht="18" customHeight="1">
      <c r="A13" s="155" t="s">
        <v>2</v>
      </c>
      <c r="B13" s="123">
        <f>SUM(B14:B17)</f>
        <v>14</v>
      </c>
      <c r="C13" s="123">
        <f>SUM(C14:C17)</f>
        <v>14</v>
      </c>
      <c r="D13" s="156" t="s">
        <v>30</v>
      </c>
      <c r="F13" s="125"/>
      <c r="G13" s="126"/>
      <c r="H13" s="126"/>
      <c r="I13" s="126"/>
      <c r="J13" s="126"/>
      <c r="K13" s="127"/>
      <c r="L13" s="127"/>
      <c r="M13" s="127"/>
      <c r="N13" s="126"/>
    </row>
    <row r="14" spans="1:14" s="128" customFormat="1" ht="18" customHeight="1">
      <c r="A14" s="153" t="s">
        <v>9</v>
      </c>
      <c r="B14" s="126">
        <v>5</v>
      </c>
      <c r="C14" s="126">
        <v>5</v>
      </c>
      <c r="D14" s="152" t="s">
        <v>8</v>
      </c>
      <c r="F14" s="125"/>
      <c r="G14" s="126"/>
      <c r="H14" s="126"/>
      <c r="I14" s="126"/>
      <c r="J14" s="126"/>
      <c r="K14" s="127"/>
      <c r="L14" s="127"/>
      <c r="M14" s="127"/>
      <c r="N14" s="126"/>
    </row>
    <row r="15" spans="1:14" s="128" customFormat="1" ht="18" customHeight="1">
      <c r="A15" s="153" t="s">
        <v>7</v>
      </c>
      <c r="B15" s="126">
        <v>1</v>
      </c>
      <c r="C15" s="126">
        <v>1</v>
      </c>
      <c r="D15" s="152" t="s">
        <v>6</v>
      </c>
      <c r="F15" s="125"/>
      <c r="G15" s="126"/>
      <c r="H15" s="126"/>
      <c r="I15" s="126"/>
      <c r="J15" s="126"/>
      <c r="K15" s="126"/>
      <c r="L15" s="126"/>
      <c r="M15" s="126"/>
      <c r="N15" s="126"/>
    </row>
    <row r="16" spans="1:14" s="128" customFormat="1" ht="18" customHeight="1">
      <c r="A16" s="153" t="s">
        <v>5</v>
      </c>
      <c r="B16" s="126">
        <v>5</v>
      </c>
      <c r="C16" s="126">
        <v>5</v>
      </c>
      <c r="D16" s="152" t="s">
        <v>4</v>
      </c>
      <c r="F16" s="125"/>
      <c r="G16" s="126"/>
      <c r="H16" s="126"/>
      <c r="I16" s="126"/>
      <c r="J16" s="126"/>
      <c r="K16" s="126"/>
      <c r="L16" s="126"/>
      <c r="M16" s="126"/>
      <c r="N16" s="126"/>
    </row>
    <row r="17" spans="1:14" s="128" customFormat="1" ht="18" customHeight="1" thickBot="1">
      <c r="A17" s="154" t="s">
        <v>57</v>
      </c>
      <c r="B17" s="129">
        <v>3</v>
      </c>
      <c r="C17" s="129">
        <v>3</v>
      </c>
      <c r="D17" s="157" t="s">
        <v>3</v>
      </c>
      <c r="F17" s="125"/>
      <c r="G17" s="126"/>
      <c r="H17" s="126"/>
      <c r="I17" s="126"/>
      <c r="J17" s="126"/>
      <c r="K17" s="126"/>
      <c r="L17" s="126"/>
      <c r="M17" s="126"/>
      <c r="N17" s="126"/>
    </row>
    <row r="18" spans="1:14" s="149" customFormat="1" ht="12.75" customHeight="1">
      <c r="A18" s="146" t="s">
        <v>1</v>
      </c>
      <c r="B18" s="147"/>
      <c r="C18" s="147"/>
      <c r="D18" s="148" t="s">
        <v>0</v>
      </c>
    </row>
    <row r="19" spans="1:14" s="115" customFormat="1" ht="8.1" customHeight="1">
      <c r="A19" s="130"/>
      <c r="B19" s="131"/>
      <c r="C19" s="131"/>
      <c r="D19" s="132"/>
    </row>
    <row r="20" spans="1:14" ht="15">
      <c r="A20" s="58"/>
      <c r="B20" s="58"/>
      <c r="C20" s="58"/>
      <c r="D20" s="58"/>
    </row>
    <row r="32" spans="1:14">
      <c r="A32" s="133"/>
    </row>
  </sheetData>
  <mergeCells count="4">
    <mergeCell ref="A1:A2"/>
    <mergeCell ref="D1:D2"/>
    <mergeCell ref="A4:A5"/>
    <mergeCell ref="D4:D5"/>
  </mergeCells>
  <printOptions horizontalCentered="1"/>
  <pageMargins left="0.3" right="0.3" top="1.5" bottom="1" header="0" footer="0"/>
  <pageSetup paperSize="9" orientation="portrait" r:id="rId1"/>
  <headerFooter>
    <oddHeader>&amp;L&amp;G</oddHeader>
    <oddFooter>&amp;L&amp;K07-045Population and Demographic Statistics Directorate&amp;C&amp;K07-046Page &amp;P of &amp;N&amp;R&amp;K07-047إدارة الإحصاءات السكانية والديموغرافية</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3C599"/>
  </sheetPr>
  <dimension ref="A1:Q55"/>
  <sheetViews>
    <sheetView showGridLines="0" rightToLeft="1" view="pageBreakPreview" zoomScaleNormal="100" zoomScaleSheetLayoutView="100" workbookViewId="0">
      <selection activeCell="M7" sqref="M7"/>
    </sheetView>
  </sheetViews>
  <sheetFormatPr defaultColWidth="9.140625" defaultRowHeight="12.75"/>
  <cols>
    <col min="1" max="17" width="5.7109375" style="121" customWidth="1"/>
    <col min="18" max="18" width="4.7109375" style="121" customWidth="1"/>
    <col min="19" max="16384" width="9.140625" style="121"/>
  </cols>
  <sheetData>
    <row r="1" spans="1:17" ht="15">
      <c r="A1" s="269" t="s">
        <v>222</v>
      </c>
      <c r="B1" s="139"/>
      <c r="C1" s="139"/>
      <c r="D1" s="139"/>
      <c r="E1" s="139"/>
      <c r="F1" s="139"/>
      <c r="G1" s="139"/>
      <c r="H1" s="139"/>
      <c r="I1" s="135"/>
      <c r="J1" s="135"/>
      <c r="K1" s="135"/>
      <c r="L1" s="135"/>
      <c r="M1" s="135"/>
      <c r="N1" s="135"/>
      <c r="O1" s="135"/>
      <c r="P1" s="135"/>
      <c r="Q1" s="135"/>
    </row>
    <row r="2" spans="1:17" ht="15.75">
      <c r="A2" s="138" t="s">
        <v>290</v>
      </c>
      <c r="B2" s="140"/>
      <c r="C2" s="140"/>
      <c r="D2" s="140"/>
      <c r="E2" s="140"/>
      <c r="F2" s="140"/>
      <c r="G2" s="138"/>
      <c r="H2" s="138"/>
      <c r="I2" s="138"/>
      <c r="J2" s="138"/>
      <c r="K2" s="138"/>
      <c r="L2" s="138"/>
      <c r="M2" s="138"/>
      <c r="N2" s="138"/>
      <c r="O2" s="138"/>
      <c r="P2" s="138"/>
      <c r="Q2" s="138"/>
    </row>
    <row r="3" spans="1:17" ht="25.5" customHeight="1">
      <c r="A3" s="136" t="s">
        <v>289</v>
      </c>
      <c r="B3" s="141"/>
      <c r="C3" s="137"/>
      <c r="D3" s="137"/>
      <c r="E3" s="137"/>
      <c r="F3" s="141"/>
      <c r="G3" s="136"/>
      <c r="H3" s="136"/>
      <c r="I3" s="136"/>
      <c r="J3" s="136"/>
      <c r="K3" s="136"/>
      <c r="L3" s="136"/>
      <c r="M3" s="136"/>
      <c r="N3" s="136"/>
      <c r="O3" s="136"/>
      <c r="P3" s="136"/>
      <c r="Q3" s="136"/>
    </row>
    <row r="4" spans="1:17" ht="12.75" customHeight="1"/>
    <row r="36" spans="1:16">
      <c r="A36" s="135"/>
      <c r="B36" s="135"/>
      <c r="C36" s="135"/>
      <c r="D36" s="135"/>
      <c r="E36" s="135"/>
      <c r="F36" s="135"/>
      <c r="G36" s="135"/>
      <c r="H36" s="135"/>
      <c r="I36" s="135"/>
      <c r="J36" s="135"/>
      <c r="K36" s="135"/>
      <c r="L36" s="135"/>
      <c r="M36" s="135"/>
      <c r="N36" s="135"/>
      <c r="O36" s="135"/>
      <c r="P36" s="135"/>
    </row>
    <row r="37" spans="1:16">
      <c r="A37" s="135"/>
      <c r="B37" s="135"/>
      <c r="C37" s="135"/>
      <c r="D37" s="135"/>
      <c r="E37" s="135"/>
      <c r="F37" s="135"/>
      <c r="G37" s="135"/>
      <c r="H37" s="135"/>
      <c r="I37" s="135"/>
      <c r="J37" s="135"/>
      <c r="K37" s="135"/>
      <c r="L37" s="135"/>
      <c r="M37" s="135"/>
      <c r="N37" s="135"/>
      <c r="O37" s="135"/>
      <c r="P37" s="135"/>
    </row>
    <row r="38" spans="1:16">
      <c r="A38" s="135"/>
      <c r="B38" s="135"/>
      <c r="C38" s="135"/>
      <c r="D38" s="135"/>
      <c r="E38" s="135"/>
      <c r="F38" s="135"/>
      <c r="G38" s="135"/>
      <c r="H38" s="135"/>
      <c r="I38" s="135"/>
      <c r="J38" s="135"/>
      <c r="K38" s="135"/>
      <c r="L38" s="135"/>
      <c r="M38" s="135"/>
      <c r="N38" s="135"/>
      <c r="O38" s="135"/>
      <c r="P38" s="135"/>
    </row>
    <row r="49" ht="12.75" customHeight="1"/>
    <row r="50" ht="12.75" customHeight="1"/>
    <row r="51" ht="12.75" customHeight="1"/>
    <row r="52" ht="12.75" customHeight="1"/>
    <row r="53" ht="12.75" customHeight="1"/>
    <row r="54" ht="12.75" customHeight="1"/>
    <row r="55" ht="12.75" customHeight="1"/>
  </sheetData>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003"/>
  <sheetViews>
    <sheetView showGridLines="0" rightToLeft="1" view="pageBreakPreview" zoomScaleNormal="90" zoomScaleSheetLayoutView="100" workbookViewId="0">
      <selection activeCell="M7" sqref="M7"/>
    </sheetView>
  </sheetViews>
  <sheetFormatPr defaultColWidth="9.140625" defaultRowHeight="12.75"/>
  <cols>
    <col min="1" max="1" width="20.7109375" style="121" customWidth="1"/>
    <col min="2" max="4" width="18.7109375" style="121" customWidth="1"/>
    <col min="5" max="5" width="20.7109375" style="121" customWidth="1"/>
    <col min="6" max="16384" width="9.140625" style="121"/>
  </cols>
  <sheetData>
    <row r="1" spans="1:5" s="115" customFormat="1" ht="27" customHeight="1">
      <c r="A1" s="401" t="s">
        <v>69</v>
      </c>
      <c r="B1" s="175" t="s">
        <v>169</v>
      </c>
      <c r="C1" s="174"/>
      <c r="D1" s="174"/>
      <c r="E1" s="408" t="s">
        <v>31</v>
      </c>
    </row>
    <row r="2" spans="1:5" s="115" customFormat="1" ht="18" customHeight="1">
      <c r="A2" s="402"/>
      <c r="B2" s="176" t="s">
        <v>170</v>
      </c>
      <c r="C2" s="170"/>
      <c r="D2" s="170"/>
      <c r="E2" s="409"/>
    </row>
    <row r="3" spans="1:5" s="120" customFormat="1" ht="15" customHeight="1">
      <c r="A3" s="116"/>
      <c r="B3" s="159"/>
      <c r="C3" s="117"/>
      <c r="D3" s="119"/>
      <c r="E3" s="119"/>
    </row>
    <row r="4" spans="1:5" ht="24" customHeight="1">
      <c r="A4" s="410" t="s">
        <v>36</v>
      </c>
      <c r="B4" s="171" t="s">
        <v>16</v>
      </c>
      <c r="C4" s="160"/>
      <c r="D4" s="172" t="s">
        <v>39</v>
      </c>
      <c r="E4" s="412" t="s">
        <v>37</v>
      </c>
    </row>
    <row r="5" spans="1:5" ht="24" customHeight="1">
      <c r="A5" s="411"/>
      <c r="B5" s="173" t="s">
        <v>12</v>
      </c>
      <c r="C5" s="173" t="s">
        <v>11</v>
      </c>
      <c r="D5" s="173" t="s">
        <v>10</v>
      </c>
      <c r="E5" s="413"/>
    </row>
    <row r="6" spans="1:5" s="124" customFormat="1" ht="18" customHeight="1">
      <c r="A6" s="177" t="s">
        <v>108</v>
      </c>
      <c r="B6" s="161">
        <f>SUM(B7:B8)</f>
        <v>17</v>
      </c>
      <c r="C6" s="161">
        <f t="shared" ref="C6:D6" si="0">SUM(C7:C8)</f>
        <v>19</v>
      </c>
      <c r="D6" s="161">
        <f t="shared" si="0"/>
        <v>19</v>
      </c>
      <c r="E6" s="180" t="s">
        <v>30</v>
      </c>
    </row>
    <row r="7" spans="1:5" s="128" customFormat="1" ht="18" customHeight="1">
      <c r="A7" s="178" t="s">
        <v>33</v>
      </c>
      <c r="B7" s="162">
        <f>SUM(B10,B13,B16)</f>
        <v>4</v>
      </c>
      <c r="C7" s="162">
        <f t="shared" ref="C7:D7" si="1">SUM(C10,C13,C16)</f>
        <v>5</v>
      </c>
      <c r="D7" s="162">
        <f t="shared" si="1"/>
        <v>5</v>
      </c>
      <c r="E7" s="182" t="s">
        <v>34</v>
      </c>
    </row>
    <row r="8" spans="1:5" s="128" customFormat="1" ht="18" customHeight="1">
      <c r="A8" s="179" t="s">
        <v>32</v>
      </c>
      <c r="B8" s="163">
        <f>SUM(B11,B14,B17)</f>
        <v>13</v>
      </c>
      <c r="C8" s="163">
        <f t="shared" ref="C8:D8" si="2">SUM(C11,C14,C17)</f>
        <v>14</v>
      </c>
      <c r="D8" s="163">
        <f t="shared" si="2"/>
        <v>14</v>
      </c>
      <c r="E8" s="183" t="s">
        <v>35</v>
      </c>
    </row>
    <row r="9" spans="1:5" s="164" customFormat="1" ht="18" customHeight="1">
      <c r="A9" s="177" t="s">
        <v>214</v>
      </c>
      <c r="B9" s="161">
        <f>SUM(B10:B11)</f>
        <v>11</v>
      </c>
      <c r="C9" s="161">
        <f t="shared" ref="C9:D9" si="3">SUM(C10:C11)</f>
        <v>12</v>
      </c>
      <c r="D9" s="161">
        <f t="shared" si="3"/>
        <v>12</v>
      </c>
      <c r="E9" s="181" t="s">
        <v>215</v>
      </c>
    </row>
    <row r="10" spans="1:5" s="128" customFormat="1" ht="18" customHeight="1">
      <c r="A10" s="178" t="s">
        <v>33</v>
      </c>
      <c r="B10" s="162">
        <v>2</v>
      </c>
      <c r="C10" s="162">
        <v>2</v>
      </c>
      <c r="D10" s="162">
        <v>2</v>
      </c>
      <c r="E10" s="182" t="s">
        <v>34</v>
      </c>
    </row>
    <row r="11" spans="1:5" s="164" customFormat="1" ht="18" customHeight="1">
      <c r="A11" s="179" t="s">
        <v>32</v>
      </c>
      <c r="B11" s="163">
        <v>9</v>
      </c>
      <c r="C11" s="163">
        <v>10</v>
      </c>
      <c r="D11" s="163">
        <v>10</v>
      </c>
      <c r="E11" s="183" t="s">
        <v>35</v>
      </c>
    </row>
    <row r="12" spans="1:5" s="164" customFormat="1" ht="18" customHeight="1">
      <c r="A12" s="177" t="s">
        <v>216</v>
      </c>
      <c r="B12" s="161">
        <f>SUM(B13:B14)</f>
        <v>4</v>
      </c>
      <c r="C12" s="161">
        <f t="shared" ref="C12" si="4">SUM(C13:C14)</f>
        <v>5</v>
      </c>
      <c r="D12" s="161">
        <f t="shared" ref="D12" si="5">SUM(D13:D14)</f>
        <v>5</v>
      </c>
      <c r="E12" s="181" t="s">
        <v>217</v>
      </c>
    </row>
    <row r="13" spans="1:5" s="164" customFormat="1" ht="18" customHeight="1">
      <c r="A13" s="178" t="s">
        <v>33</v>
      </c>
      <c r="B13" s="162">
        <v>1</v>
      </c>
      <c r="C13" s="162">
        <v>2</v>
      </c>
      <c r="D13" s="162">
        <v>2</v>
      </c>
      <c r="E13" s="182" t="s">
        <v>34</v>
      </c>
    </row>
    <row r="14" spans="1:5" s="164" customFormat="1" ht="18" customHeight="1">
      <c r="A14" s="179" t="s">
        <v>32</v>
      </c>
      <c r="B14" s="163">
        <v>3</v>
      </c>
      <c r="C14" s="163">
        <v>3</v>
      </c>
      <c r="D14" s="163">
        <v>3</v>
      </c>
      <c r="E14" s="183" t="s">
        <v>35</v>
      </c>
    </row>
    <row r="15" spans="1:5" ht="18" customHeight="1">
      <c r="A15" s="177" t="s">
        <v>218</v>
      </c>
      <c r="B15" s="161">
        <f>SUM(B16:B17)</f>
        <v>2</v>
      </c>
      <c r="C15" s="161">
        <f t="shared" ref="C15" si="6">SUM(C16:C17)</f>
        <v>2</v>
      </c>
      <c r="D15" s="161">
        <f t="shared" ref="D15" si="7">SUM(D16:D17)</f>
        <v>2</v>
      </c>
      <c r="E15" s="181" t="s">
        <v>219</v>
      </c>
    </row>
    <row r="16" spans="1:5" s="115" customFormat="1" ht="18" customHeight="1">
      <c r="A16" s="178" t="s">
        <v>33</v>
      </c>
      <c r="B16" s="162">
        <v>1</v>
      </c>
      <c r="C16" s="162">
        <v>1</v>
      </c>
      <c r="D16" s="162">
        <v>1</v>
      </c>
      <c r="E16" s="182" t="s">
        <v>34</v>
      </c>
    </row>
    <row r="17" spans="1:5" ht="18" customHeight="1">
      <c r="A17" s="179" t="s">
        <v>32</v>
      </c>
      <c r="B17" s="163">
        <v>1</v>
      </c>
      <c r="C17" s="163">
        <v>1</v>
      </c>
      <c r="D17" s="163">
        <v>1</v>
      </c>
      <c r="E17" s="183" t="s">
        <v>35</v>
      </c>
    </row>
    <row r="18" spans="1:5" s="149" customFormat="1" ht="11.25">
      <c r="A18" s="184" t="s">
        <v>1</v>
      </c>
      <c r="C18" s="147"/>
      <c r="E18" s="165" t="s">
        <v>0</v>
      </c>
    </row>
    <row r="19" spans="1:5" ht="8.1" customHeight="1">
      <c r="A19" s="130"/>
      <c r="B19" s="407"/>
      <c r="C19" s="407"/>
      <c r="D19" s="407"/>
      <c r="E19" s="132"/>
    </row>
    <row r="1001" spans="2:3">
      <c r="C1001" s="121" t="s">
        <v>11</v>
      </c>
    </row>
    <row r="1002" spans="2:3" ht="16.5" thickBot="1">
      <c r="B1002" s="166" t="s">
        <v>33</v>
      </c>
      <c r="C1002" s="167">
        <v>5</v>
      </c>
    </row>
    <row r="1003" spans="2:3" ht="13.5" thickBot="1">
      <c r="B1003" s="168" t="s">
        <v>32</v>
      </c>
      <c r="C1003" s="169">
        <v>20</v>
      </c>
    </row>
  </sheetData>
  <mergeCells count="5">
    <mergeCell ref="B19:D19"/>
    <mergeCell ref="A1:A2"/>
    <mergeCell ref="E1:E2"/>
    <mergeCell ref="A4:A5"/>
    <mergeCell ref="E4:E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3C599"/>
  </sheetPr>
  <dimension ref="A1:Q1048566"/>
  <sheetViews>
    <sheetView showGridLines="0" rightToLeft="1" view="pageBreakPreview" zoomScaleNormal="100" zoomScaleSheetLayoutView="100" workbookViewId="0">
      <selection activeCell="X8" sqref="X8"/>
    </sheetView>
  </sheetViews>
  <sheetFormatPr defaultColWidth="9.140625" defaultRowHeight="12.75"/>
  <cols>
    <col min="1" max="17" width="5.7109375" style="1" customWidth="1"/>
    <col min="18" max="16384" width="9.140625" style="1"/>
  </cols>
  <sheetData>
    <row r="1" spans="1:17" ht="15.75">
      <c r="A1" s="269" t="s">
        <v>183</v>
      </c>
      <c r="B1" s="57"/>
      <c r="C1" s="57"/>
      <c r="D1" s="57"/>
      <c r="E1" s="57"/>
      <c r="F1" s="57"/>
      <c r="G1" s="57"/>
      <c r="H1" s="57"/>
      <c r="I1" s="57"/>
      <c r="J1" s="57"/>
      <c r="K1" s="138"/>
      <c r="L1" s="138"/>
      <c r="M1" s="138"/>
      <c r="N1" s="138"/>
      <c r="O1" s="138"/>
      <c r="P1" s="138"/>
      <c r="Q1" s="138"/>
    </row>
    <row r="2" spans="1:17" ht="20.25" customHeight="1">
      <c r="A2" s="138" t="s">
        <v>265</v>
      </c>
      <c r="B2" s="138"/>
      <c r="C2" s="138"/>
      <c r="D2" s="140"/>
      <c r="E2" s="140"/>
      <c r="F2" s="140"/>
      <c r="G2" s="140"/>
      <c r="H2" s="140"/>
      <c r="I2" s="138"/>
      <c r="J2" s="138"/>
      <c r="K2" s="138"/>
      <c r="L2" s="138"/>
      <c r="M2" s="138"/>
      <c r="N2" s="138"/>
      <c r="O2" s="138"/>
      <c r="P2" s="138"/>
      <c r="Q2" s="138"/>
    </row>
    <row r="3" spans="1:17" ht="20.25" customHeight="1">
      <c r="A3" s="138" t="s">
        <v>266</v>
      </c>
      <c r="B3" s="138"/>
      <c r="C3" s="138"/>
      <c r="D3" s="140"/>
      <c r="E3" s="137"/>
      <c r="F3" s="137"/>
      <c r="G3" s="137"/>
      <c r="H3" s="140"/>
      <c r="I3" s="138"/>
      <c r="J3" s="138"/>
      <c r="K3" s="138"/>
      <c r="L3" s="138"/>
      <c r="M3" s="138"/>
      <c r="N3" s="138"/>
      <c r="O3" s="138"/>
      <c r="P3" s="138"/>
      <c r="Q3" s="138"/>
    </row>
    <row r="4" spans="1:17" ht="12.75" customHeight="1">
      <c r="A4" s="121"/>
      <c r="B4" s="121"/>
      <c r="C4" s="121"/>
      <c r="D4" s="205"/>
      <c r="E4" s="205"/>
      <c r="F4" s="205"/>
      <c r="G4" s="205"/>
      <c r="H4" s="205"/>
      <c r="I4" s="121"/>
      <c r="J4" s="121"/>
      <c r="K4" s="121"/>
      <c r="L4" s="121"/>
      <c r="M4" s="121"/>
      <c r="N4" s="121"/>
      <c r="O4" s="121"/>
      <c r="P4" s="121"/>
      <c r="Q4" s="121"/>
    </row>
    <row r="5" spans="1:17" ht="12.75" customHeight="1">
      <c r="D5" s="35"/>
      <c r="E5" s="35"/>
      <c r="F5" s="35"/>
      <c r="G5" s="35"/>
      <c r="H5" s="35"/>
    </row>
    <row r="6" spans="1:17" ht="12.75" customHeight="1">
      <c r="D6" s="35"/>
      <c r="E6" s="35"/>
      <c r="F6" s="35"/>
      <c r="G6" s="35"/>
      <c r="H6" s="35"/>
    </row>
    <row r="7" spans="1:17" ht="12.75" customHeight="1"/>
    <row r="8" spans="1:17" ht="12.75" customHeight="1"/>
    <row r="23" spans="17:17">
      <c r="Q23" s="62"/>
    </row>
    <row r="1048550" spans="1:13">
      <c r="A1048550" s="364"/>
      <c r="B1048550" s="364"/>
      <c r="C1048550" s="364"/>
      <c r="D1048550" s="364"/>
      <c r="E1048550" s="364"/>
      <c r="F1048550" s="364"/>
      <c r="G1048550" s="364"/>
      <c r="H1048550" s="364"/>
      <c r="I1048550" s="364"/>
      <c r="J1048550" s="364"/>
      <c r="K1048550" s="364"/>
      <c r="L1048550" s="364"/>
      <c r="M1048550" s="364"/>
    </row>
    <row r="1048551" spans="1:13">
      <c r="A1048551" s="364"/>
      <c r="B1048551" s="364"/>
      <c r="C1048551" s="364"/>
      <c r="D1048551" s="364"/>
      <c r="E1048551" s="364"/>
      <c r="F1048551" s="364"/>
      <c r="G1048551" s="364"/>
      <c r="H1048551" s="364"/>
      <c r="I1048551" s="364"/>
      <c r="J1048551" s="364"/>
      <c r="K1048551" s="364"/>
      <c r="L1048551" s="364"/>
      <c r="M1048551" s="364"/>
    </row>
    <row r="1048552" spans="1:13">
      <c r="A1048552" s="364"/>
      <c r="B1048552" s="364"/>
      <c r="C1048552" s="364"/>
      <c r="D1048552" s="364"/>
      <c r="E1048552" s="364"/>
      <c r="F1048552" s="364"/>
      <c r="G1048552" s="364"/>
      <c r="H1048552" s="364"/>
      <c r="I1048552" s="364"/>
      <c r="J1048552" s="364"/>
      <c r="K1048552" s="364"/>
      <c r="L1048552" s="364"/>
      <c r="M1048552" s="364"/>
    </row>
    <row r="1048553" spans="1:13">
      <c r="A1048553" s="364"/>
      <c r="B1048553" s="364"/>
      <c r="C1048553" s="364"/>
      <c r="D1048553" s="364"/>
      <c r="E1048553" s="364"/>
      <c r="F1048553" s="364"/>
      <c r="G1048553" s="364"/>
      <c r="H1048553" s="364"/>
      <c r="I1048553" s="364"/>
      <c r="J1048553" s="364"/>
      <c r="K1048553" s="364"/>
      <c r="L1048553" s="364"/>
      <c r="M1048553" s="364"/>
    </row>
    <row r="1048554" spans="1:13">
      <c r="A1048554" s="364"/>
      <c r="B1048554" s="364"/>
      <c r="C1048554" s="364"/>
      <c r="D1048554" s="364"/>
      <c r="E1048554" s="364"/>
      <c r="F1048554" s="364"/>
      <c r="G1048554" s="364"/>
      <c r="H1048554" s="364"/>
      <c r="I1048554" s="364"/>
      <c r="J1048554" s="364"/>
      <c r="K1048554" s="364"/>
      <c r="L1048554" s="364"/>
      <c r="M1048554" s="364"/>
    </row>
    <row r="1048555" spans="1:13" ht="15">
      <c r="A1048555" s="365"/>
      <c r="B1048555" s="414" t="s">
        <v>12</v>
      </c>
      <c r="C1048555" s="414"/>
      <c r="D1048555" s="414"/>
      <c r="E1048555" s="414" t="s">
        <v>11</v>
      </c>
      <c r="F1048555" s="414"/>
      <c r="G1048555" s="414"/>
      <c r="H1048555" s="414" t="s">
        <v>10</v>
      </c>
      <c r="I1048555" s="414"/>
      <c r="J1048555" s="414"/>
      <c r="K1048555" s="364"/>
      <c r="L1048555" s="364"/>
      <c r="M1048555" s="364"/>
    </row>
    <row r="1048556" spans="1:13">
      <c r="A1048556" s="364"/>
      <c r="B1048556" s="364" t="s">
        <v>166</v>
      </c>
      <c r="C1048556" s="364" t="s">
        <v>167</v>
      </c>
      <c r="D1048556" s="364" t="s">
        <v>168</v>
      </c>
      <c r="E1048556" s="364" t="s">
        <v>166</v>
      </c>
      <c r="F1048556" s="364" t="s">
        <v>167</v>
      </c>
      <c r="G1048556" s="364" t="s">
        <v>168</v>
      </c>
      <c r="H1048556" s="364" t="s">
        <v>166</v>
      </c>
      <c r="I1048556" s="364" t="s">
        <v>167</v>
      </c>
      <c r="J1048556" s="364" t="s">
        <v>168</v>
      </c>
      <c r="K1048556" s="364"/>
      <c r="L1048556" s="364"/>
      <c r="M1048556" s="364"/>
    </row>
    <row r="1048557" spans="1:13" ht="18.75">
      <c r="A1048557" s="366" t="s">
        <v>33</v>
      </c>
      <c r="B1048557" s="364">
        <v>2</v>
      </c>
      <c r="C1048557" s="364">
        <v>1</v>
      </c>
      <c r="D1048557" s="364">
        <v>1</v>
      </c>
      <c r="E1048557" s="364">
        <v>2</v>
      </c>
      <c r="F1048557" s="364">
        <v>2</v>
      </c>
      <c r="G1048557" s="364">
        <v>1</v>
      </c>
      <c r="H1048557" s="364">
        <v>2</v>
      </c>
      <c r="I1048557" s="364">
        <v>2</v>
      </c>
      <c r="J1048557" s="364">
        <v>1</v>
      </c>
      <c r="K1048557" s="364"/>
      <c r="L1048557" s="364"/>
      <c r="M1048557" s="364"/>
    </row>
    <row r="1048558" spans="1:13">
      <c r="A1048558" s="367" t="s">
        <v>32</v>
      </c>
      <c r="B1048558" s="364">
        <v>9</v>
      </c>
      <c r="C1048558" s="364">
        <v>3</v>
      </c>
      <c r="D1048558" s="364">
        <v>1</v>
      </c>
      <c r="E1048558" s="364">
        <v>10</v>
      </c>
      <c r="F1048558" s="364">
        <v>3</v>
      </c>
      <c r="G1048558" s="364">
        <v>1</v>
      </c>
      <c r="H1048558" s="364">
        <v>10</v>
      </c>
      <c r="I1048558" s="364">
        <v>3</v>
      </c>
      <c r="J1048558" s="364">
        <v>1</v>
      </c>
      <c r="K1048558" s="364"/>
      <c r="L1048558" s="364"/>
      <c r="M1048558" s="364"/>
    </row>
    <row r="1048559" spans="1:13">
      <c r="A1048559" s="364"/>
      <c r="B1048559" s="364"/>
      <c r="C1048559" s="364"/>
      <c r="D1048559" s="364"/>
      <c r="E1048559" s="364"/>
      <c r="F1048559" s="364"/>
      <c r="G1048559" s="364"/>
      <c r="H1048559" s="364"/>
      <c r="I1048559" s="364"/>
      <c r="J1048559" s="364"/>
      <c r="K1048559" s="364"/>
      <c r="L1048559" s="364"/>
      <c r="M1048559" s="364"/>
    </row>
    <row r="1048560" spans="1:13">
      <c r="A1048560" s="364"/>
      <c r="B1048560" s="364"/>
      <c r="C1048560" s="364"/>
      <c r="D1048560" s="364"/>
      <c r="E1048560" s="364"/>
      <c r="F1048560" s="364"/>
      <c r="G1048560" s="364"/>
      <c r="H1048560" s="364"/>
      <c r="I1048560" s="364"/>
      <c r="J1048560" s="364"/>
      <c r="K1048560" s="364"/>
      <c r="L1048560" s="364"/>
      <c r="M1048560" s="364"/>
    </row>
    <row r="1048561" spans="1:13">
      <c r="A1048561" s="364"/>
      <c r="B1048561" s="364" t="s">
        <v>166</v>
      </c>
      <c r="C1048561" s="364" t="s">
        <v>167</v>
      </c>
      <c r="D1048561" s="364" t="s">
        <v>168</v>
      </c>
      <c r="E1048561" s="364"/>
      <c r="F1048561" s="364"/>
      <c r="G1048561" s="364"/>
      <c r="H1048561" s="364"/>
      <c r="I1048561" s="364"/>
      <c r="J1048561" s="364"/>
      <c r="K1048561" s="364"/>
      <c r="L1048561" s="364"/>
      <c r="M1048561" s="364"/>
    </row>
    <row r="1048562" spans="1:13">
      <c r="A1048562" s="364" t="s">
        <v>220</v>
      </c>
      <c r="B1048562" s="364">
        <v>2</v>
      </c>
      <c r="C1048562" s="364">
        <v>2</v>
      </c>
      <c r="D1048562" s="364">
        <v>1</v>
      </c>
      <c r="E1048562" s="364"/>
      <c r="F1048562" s="364"/>
      <c r="G1048562" s="364"/>
      <c r="H1048562" s="364"/>
      <c r="I1048562" s="364"/>
      <c r="J1048562" s="364"/>
      <c r="K1048562" s="364"/>
      <c r="L1048562" s="364"/>
      <c r="M1048562" s="364"/>
    </row>
    <row r="1048563" spans="1:13">
      <c r="A1048563" s="364" t="s">
        <v>221</v>
      </c>
      <c r="B1048563" s="364">
        <v>10</v>
      </c>
      <c r="C1048563" s="364">
        <v>3</v>
      </c>
      <c r="D1048563" s="364">
        <v>1</v>
      </c>
      <c r="E1048563" s="364"/>
      <c r="F1048563" s="364"/>
      <c r="G1048563" s="364"/>
      <c r="H1048563" s="364"/>
      <c r="I1048563" s="364"/>
      <c r="J1048563" s="364"/>
      <c r="K1048563" s="364"/>
      <c r="L1048563" s="364"/>
      <c r="M1048563" s="364"/>
    </row>
    <row r="1048564" spans="1:13">
      <c r="A1048564" s="364"/>
      <c r="B1048564" s="364"/>
      <c r="C1048564" s="364"/>
      <c r="D1048564" s="364"/>
      <c r="E1048564" s="364"/>
      <c r="F1048564" s="364"/>
      <c r="G1048564" s="364"/>
      <c r="H1048564" s="364"/>
      <c r="I1048564" s="364"/>
      <c r="J1048564" s="364"/>
      <c r="K1048564" s="364"/>
      <c r="L1048564" s="364"/>
      <c r="M1048564" s="364"/>
    </row>
    <row r="1048565" spans="1:13">
      <c r="A1048565" s="364"/>
      <c r="B1048565" s="364"/>
      <c r="C1048565" s="364"/>
      <c r="D1048565" s="364"/>
      <c r="E1048565" s="364"/>
      <c r="F1048565" s="364"/>
      <c r="G1048565" s="364"/>
      <c r="H1048565" s="364"/>
      <c r="I1048565" s="364"/>
      <c r="J1048565" s="364"/>
      <c r="K1048565" s="364"/>
      <c r="L1048565" s="364"/>
      <c r="M1048565" s="364"/>
    </row>
    <row r="1048566" spans="1:13">
      <c r="A1048566" s="364"/>
      <c r="B1048566" s="364"/>
      <c r="C1048566" s="364"/>
      <c r="D1048566" s="364"/>
      <c r="E1048566" s="364"/>
      <c r="F1048566" s="364"/>
      <c r="G1048566" s="364"/>
      <c r="H1048566" s="364"/>
      <c r="I1048566" s="364"/>
      <c r="J1048566" s="364"/>
      <c r="K1048566" s="364"/>
      <c r="L1048566" s="364"/>
      <c r="M1048566" s="364"/>
    </row>
  </sheetData>
  <mergeCells count="3">
    <mergeCell ref="B1048555:D1048555"/>
    <mergeCell ref="E1048555:G1048555"/>
    <mergeCell ref="H1048555:J1048555"/>
  </mergeCells>
  <printOptions horizontalCentered="1"/>
  <pageMargins left="0.3" right="0.3" top="1.5" bottom="1" header="0" footer="0"/>
  <pageSetup paperSize="9" orientation="portrait" r:id="rId1"/>
  <headerFooter>
    <oddHeader>&amp;L&amp;G</oddHeader>
    <oddFooter>&amp;L&amp;K07-047Population and Demographic Statistics Directorate&amp;C&amp;K07-048Page &amp;P of &amp;N&amp;R&amp;K07-049إدارة الإحصاءات السكانية والديموغرافية</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47</vt:i4>
      </vt:variant>
    </vt:vector>
  </HeadingPairs>
  <TitlesOfParts>
    <vt:vector size="80" baseType="lpstr">
      <vt:lpstr>الغلاف </vt:lpstr>
      <vt:lpstr>المقدمة</vt:lpstr>
      <vt:lpstr>قائمة الجداول </vt:lpstr>
      <vt:lpstr>قائمة الأشكال البيانية</vt:lpstr>
      <vt:lpstr>التعاريف</vt:lpstr>
      <vt:lpstr>T01</vt:lpstr>
      <vt:lpstr>F01</vt:lpstr>
      <vt:lpstr>T02</vt:lpstr>
      <vt:lpstr>F2</vt:lpstr>
      <vt:lpstr>T03</vt:lpstr>
      <vt:lpstr>F03-04</vt:lpstr>
      <vt:lpstr>T04</vt:lpstr>
      <vt:lpstr>T04A</vt:lpstr>
      <vt:lpstr>F05</vt:lpstr>
      <vt:lpstr>T04B</vt:lpstr>
      <vt:lpstr>T1</vt:lpstr>
      <vt:lpstr>F06</vt:lpstr>
      <vt:lpstr>T05</vt:lpstr>
      <vt:lpstr>F07-08</vt:lpstr>
      <vt:lpstr>T05A</vt:lpstr>
      <vt:lpstr>F09-10</vt:lpstr>
      <vt:lpstr>T05B</vt:lpstr>
      <vt:lpstr>F11-12</vt:lpstr>
      <vt:lpstr>T06</vt:lpstr>
      <vt:lpstr>F13</vt:lpstr>
      <vt:lpstr>T07</vt:lpstr>
      <vt:lpstr>F14-16</vt:lpstr>
      <vt:lpstr>T07A</vt:lpstr>
      <vt:lpstr>F17-19</vt:lpstr>
      <vt:lpstr>T07B</vt:lpstr>
      <vt:lpstr>F20-22</vt:lpstr>
      <vt:lpstr>T08</vt:lpstr>
      <vt:lpstr>F23</vt:lpstr>
      <vt:lpstr>'F01'!Print_Area</vt:lpstr>
      <vt:lpstr>'F03-04'!Print_Area</vt:lpstr>
      <vt:lpstr>'F05'!Print_Area</vt:lpstr>
      <vt:lpstr>'F06'!Print_Area</vt:lpstr>
      <vt:lpstr>'F07-08'!Print_Area</vt:lpstr>
      <vt:lpstr>'F09-10'!Print_Area</vt:lpstr>
      <vt:lpstr>'F11-12'!Print_Area</vt:lpstr>
      <vt:lpstr>'F13'!Print_Area</vt:lpstr>
      <vt:lpstr>'F14-16'!Print_Area</vt:lpstr>
      <vt:lpstr>'F17-19'!Print_Area</vt:lpstr>
      <vt:lpstr>'F2'!Print_Area</vt:lpstr>
      <vt:lpstr>'F20-22'!Print_Area</vt:lpstr>
      <vt:lpstr>'F23'!Print_Area</vt:lpstr>
      <vt:lpstr>'T01'!Print_Area</vt:lpstr>
      <vt:lpstr>'T02'!Print_Area</vt:lpstr>
      <vt:lpstr>'T03'!Print_Area</vt:lpstr>
      <vt:lpstr>'T04'!Print_Area</vt:lpstr>
      <vt:lpstr>T04A!Print_Area</vt:lpstr>
      <vt:lpstr>T04B!Print_Area</vt:lpstr>
      <vt:lpstr>'T05'!Print_Area</vt:lpstr>
      <vt:lpstr>T05A!Print_Area</vt:lpstr>
      <vt:lpstr>T05B!Print_Area</vt:lpstr>
      <vt:lpstr>'T06'!Print_Area</vt:lpstr>
      <vt:lpstr>'T07'!Print_Area</vt:lpstr>
      <vt:lpstr>T07A!Print_Area</vt:lpstr>
      <vt:lpstr>T07B!Print_Area</vt:lpstr>
      <vt:lpstr>'T08'!Print_Area</vt:lpstr>
      <vt:lpstr>'T1'!Print_Area</vt:lpstr>
      <vt:lpstr>التعاريف!Print_Area</vt:lpstr>
      <vt:lpstr>'الغلاف '!Print_Area</vt:lpstr>
      <vt:lpstr>المقدمة!Print_Area</vt:lpstr>
      <vt:lpstr>'قائمة الأشكال البيانية'!Print_Area</vt:lpstr>
      <vt:lpstr>'قائمة الجداول '!Print_Area</vt:lpstr>
      <vt:lpstr>'T01'!Print_Titles</vt:lpstr>
      <vt:lpstr>'T04'!Print_Titles</vt:lpstr>
      <vt:lpstr>T04A!Print_Titles</vt:lpstr>
      <vt:lpstr>T04B!Print_Titles</vt:lpstr>
      <vt:lpstr>'T05'!Print_Titles</vt:lpstr>
      <vt:lpstr>T05A!Print_Titles</vt:lpstr>
      <vt:lpstr>T05B!Print_Titles</vt:lpstr>
      <vt:lpstr>'T07'!Print_Titles</vt:lpstr>
      <vt:lpstr>T07A!Print_Titles</vt:lpstr>
      <vt:lpstr>T07B!Print_Titles</vt:lpstr>
      <vt:lpstr>التعاريف!Print_Titles</vt:lpstr>
      <vt:lpstr>'قائمة الأشكال البيانية'!Print_Titles</vt:lpstr>
      <vt:lpstr>'قائمة الجداول '!Print_Titles</vt:lpstr>
      <vt:lpstr>'F14-16'!ش1</vt:lpstr>
    </vt:vector>
  </TitlesOfParts>
  <Company>iGA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Malak Faisal Al-Qudah</dc:creator>
  <cp:lastModifiedBy>Aysha Abdulla Fakhroo</cp:lastModifiedBy>
  <cp:lastPrinted>2023-05-30T10:51:24Z</cp:lastPrinted>
  <dcterms:created xsi:type="dcterms:W3CDTF">2022-06-30T07:33:24Z</dcterms:created>
  <dcterms:modified xsi:type="dcterms:W3CDTF">2023-06-05T11:41:26Z</dcterms:modified>
</cp:coreProperties>
</file>