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igacloud-my.sharepoint.com/personal/aysha_af_iga_gov_bh/Documents/Desktop/Demographic/Education/Statistical Abstract-Education/Education (2019-2020) &amp; (2020-2021)/نشر التعليم العام/"/>
    </mc:Choice>
  </mc:AlternateContent>
  <xr:revisionPtr revIDLastSave="3095" documentId="13_ncr:1_{EC7E40F8-5B23-475D-927C-7C1F08FF857A}" xr6:coauthVersionLast="47" xr6:coauthVersionMax="47" xr10:uidLastSave="{B43578B6-C9F8-40D0-A9D5-2C5BC2DD4B4E}"/>
  <bookViews>
    <workbookView xWindow="-120" yWindow="-120" windowWidth="20730" windowHeight="11040" tabRatio="539" firstSheet="7" activeTab="13" xr2:uid="{00000000-000D-0000-FFFF-FFFF00000000}"/>
  </bookViews>
  <sheets>
    <sheet name="الغلاف " sheetId="28" r:id="rId1"/>
    <sheet name="المقدمة" sheetId="29" r:id="rId2"/>
    <sheet name="قائمة الجداول " sheetId="30" r:id="rId3"/>
    <sheet name="قائمة الأشكال البيانية" sheetId="31" r:id="rId4"/>
    <sheet name="T1" sheetId="33" r:id="rId5"/>
    <sheet name="F1-2" sheetId="50" r:id="rId6"/>
    <sheet name="T2" sheetId="34" r:id="rId7"/>
    <sheet name="F3" sheetId="46" r:id="rId8"/>
    <sheet name="T3A" sheetId="35" r:id="rId9"/>
    <sheet name="F4" sheetId="47" r:id="rId10"/>
    <sheet name="T3B" sheetId="36" r:id="rId11"/>
    <sheet name="F5-6" sheetId="48" r:id="rId12"/>
    <sheet name="T4" sheetId="54" r:id="rId13"/>
    <sheet name="F7" sheetId="49" r:id="rId14"/>
    <sheet name="T5" sheetId="53" r:id="rId15"/>
    <sheet name="T6A" sheetId="37" r:id="rId16"/>
    <sheet name="F8" sheetId="61" r:id="rId17"/>
    <sheet name="T6B" sheetId="57" r:id="rId18"/>
    <sheet name="F9" sheetId="62" r:id="rId19"/>
    <sheet name="T6C" sheetId="58" r:id="rId20"/>
    <sheet name="F10" sheetId="43" r:id="rId21"/>
    <sheet name="T7A" sheetId="65" r:id="rId22"/>
    <sheet name="F11" sheetId="69" r:id="rId23"/>
    <sheet name="T7B" sheetId="66" r:id="rId24"/>
    <sheet name="F12" sheetId="70" r:id="rId25"/>
    <sheet name="T7C" sheetId="67" r:id="rId26"/>
    <sheet name="F13" sheetId="71" r:id="rId27"/>
    <sheet name="T7D" sheetId="68" r:id="rId28"/>
    <sheet name="F14" sheetId="72" r:id="rId29"/>
  </sheets>
  <externalReferences>
    <externalReference r:id="rId30"/>
    <externalReference r:id="rId31"/>
    <externalReference r:id="rId32"/>
    <externalReference r:id="rId33"/>
    <externalReference r:id="rId34"/>
    <externalReference r:id="rId35"/>
  </externalReferences>
  <definedNames>
    <definedName name="a3\" localSheetId="20">#REF!</definedName>
    <definedName name="a3\" localSheetId="22">#REF!</definedName>
    <definedName name="a3\" localSheetId="24">#REF!</definedName>
    <definedName name="a3\" localSheetId="5">#REF!</definedName>
    <definedName name="a3\" localSheetId="26">#REF!</definedName>
    <definedName name="a3\" localSheetId="28">#REF!</definedName>
    <definedName name="a3\" localSheetId="7">#REF!</definedName>
    <definedName name="a3\" localSheetId="9">#REF!</definedName>
    <definedName name="a3\" localSheetId="11">#REF!</definedName>
    <definedName name="a3\" localSheetId="13">#REF!</definedName>
    <definedName name="a3\" localSheetId="16">#REF!</definedName>
    <definedName name="a3\" localSheetId="18">#REF!</definedName>
    <definedName name="a3\" localSheetId="4">#REF!</definedName>
    <definedName name="a3\" localSheetId="6">#REF!</definedName>
    <definedName name="a3\" localSheetId="8">#REF!</definedName>
    <definedName name="a3\" localSheetId="10">#REF!</definedName>
    <definedName name="a3\" localSheetId="12">#REF!</definedName>
    <definedName name="a3\" localSheetId="14">#REF!</definedName>
    <definedName name="a3\" localSheetId="15">#REF!</definedName>
    <definedName name="a3\" localSheetId="17">#REF!</definedName>
    <definedName name="a3\" localSheetId="19">#REF!</definedName>
    <definedName name="a3\" localSheetId="0">#REF!</definedName>
    <definedName name="a3\" localSheetId="1">#REF!</definedName>
    <definedName name="a3\" localSheetId="3">#REF!</definedName>
    <definedName name="a3\" localSheetId="2">#REF!</definedName>
    <definedName name="a3\">#REF!</definedName>
    <definedName name="cover1" localSheetId="0">#REF!</definedName>
    <definedName name="cover1" localSheetId="1">#REF!</definedName>
    <definedName name="cover1" localSheetId="3">#REF!</definedName>
    <definedName name="cover1" localSheetId="2">#REF!</definedName>
    <definedName name="cover1">#REF!</definedName>
    <definedName name="_xlnm.Print_Area" localSheetId="20">'F10'!$A$1:$X$28</definedName>
    <definedName name="_xlnm.Print_Area" localSheetId="22">'F11'!$A$1:$X$27</definedName>
    <definedName name="_xlnm.Print_Area" localSheetId="24">'F12'!$A$1:$X$27</definedName>
    <definedName name="_xlnm.Print_Area" localSheetId="5">'F1-2'!$A$1:$X$59</definedName>
    <definedName name="_xlnm.Print_Area" localSheetId="26">'F13'!$A$1:$X$27</definedName>
    <definedName name="_xlnm.Print_Area" localSheetId="28">'F14'!$A$1:$X$27</definedName>
    <definedName name="_xlnm.Print_Area" localSheetId="7">'F3'!$A$1:$X$26</definedName>
    <definedName name="_xlnm.Print_Area" localSheetId="9">'F4'!$A$1:$X$27</definedName>
    <definedName name="_xlnm.Print_Area" localSheetId="11">'F5-6'!$A$1:$X$56</definedName>
    <definedName name="_xlnm.Print_Area" localSheetId="13">'F7'!$A$1:$X$31</definedName>
    <definedName name="_xlnm.Print_Area" localSheetId="16">'F8'!$A$1:$X$28</definedName>
    <definedName name="_xlnm.Print_Area" localSheetId="18">'F9'!$A$1:$X$28</definedName>
    <definedName name="_xlnm.Print_Area" localSheetId="4">'T1'!$A$1:$H$30</definedName>
    <definedName name="_xlnm.Print_Area" localSheetId="6">'T2'!$A$1:$Q$30</definedName>
    <definedName name="_xlnm.Print_Area" localSheetId="8">T3A!$A$1:$G$18</definedName>
    <definedName name="_xlnm.Print_Area" localSheetId="10">T3B!$A$1:$E$19</definedName>
    <definedName name="_xlnm.Print_Area" localSheetId="12">'T4'!$A$1:$E$11</definedName>
    <definedName name="_xlnm.Print_Area" localSheetId="14">'T5'!$A$1:$C$17</definedName>
    <definedName name="_xlnm.Print_Area" localSheetId="15">T6A!$A$1:$J$15</definedName>
    <definedName name="_xlnm.Print_Area" localSheetId="17">T6B!$A$1:$J$15</definedName>
    <definedName name="_xlnm.Print_Area" localSheetId="19">T6C!$A$1:$J$16</definedName>
    <definedName name="_xlnm.Print_Area" localSheetId="21">T7A!$A$1:$G$25</definedName>
    <definedName name="_xlnm.Print_Area" localSheetId="23">T7B!$A$1:$G$25</definedName>
    <definedName name="_xlnm.Print_Area" localSheetId="25">T7C!$A$1:$G$25</definedName>
    <definedName name="_xlnm.Print_Area" localSheetId="27">T7D!$A$1:$G$25</definedName>
    <definedName name="_xlnm.Print_Area" localSheetId="0">'الغلاف '!$A$1:$W$27</definedName>
    <definedName name="_xlnm.Print_Area" localSheetId="1">المقدمة!$A$1:$C$10</definedName>
    <definedName name="_xlnm.Print_Area" localSheetId="3">'قائمة الأشكال البيانية'!$A$1:$C$15</definedName>
    <definedName name="_xlnm.Print_Area" localSheetId="2">'قائمة الجداول '!$A$1:$C$14</definedName>
    <definedName name="_xlnm.Print_Titles" localSheetId="4">'T1'!$4:$5</definedName>
    <definedName name="_xlnm.Print_Titles" localSheetId="6">'T2'!$4:$5</definedName>
    <definedName name="_xlnm.Print_Titles" localSheetId="8">T3A!$4:$5</definedName>
    <definedName name="_xlnm.Print_Titles" localSheetId="10">T3B!$4:$5</definedName>
    <definedName name="_xlnm.Print_Titles" localSheetId="12">'T4'!$4:$5</definedName>
    <definedName name="_xlnm.Print_Titles" localSheetId="14">'T5'!$5:$5</definedName>
    <definedName name="_xlnm.Print_Titles" localSheetId="19">T6C!#REF!</definedName>
    <definedName name="_xlnm.Print_Titles" localSheetId="3">'قائمة الأشكال البيانية'!$1:$1</definedName>
    <definedName name="_xlnm.Print_Titles" localSheetId="2">'قائمة الجداول '!$1:$1</definedName>
    <definedName name="rC.Directorate" localSheetId="0">#REF!</definedName>
    <definedName name="rC.Directorate" localSheetId="1">#REF!</definedName>
    <definedName name="rC.Directorate" localSheetId="3">#REF!</definedName>
    <definedName name="rC.Directorate" localSheetId="2">#REF!</definedName>
    <definedName name="rC.Directorate">#REF!</definedName>
    <definedName name="rC.Division" localSheetId="0">#REF!</definedName>
    <definedName name="rC.Division" localSheetId="1">#REF!</definedName>
    <definedName name="rC.Division">#REF!</definedName>
    <definedName name="rC.RecordID" localSheetId="0">#REF!</definedName>
    <definedName name="rC.RecordID" localSheetId="1">#REF!</definedName>
    <definedName name="rC.RecordID">#REF!</definedName>
    <definedName name="rC.RecordInfoClassf" localSheetId="0">#REF!</definedName>
    <definedName name="rC.RecordInfoClassf" localSheetId="1">#REF!</definedName>
    <definedName name="rC.RecordInfoClassf">#REF!</definedName>
    <definedName name="rC.RecordName" localSheetId="0">#REF!</definedName>
    <definedName name="rC.RecordName" localSheetId="1">#REF!</definedName>
    <definedName name="rC.RecordName">#REF!</definedName>
    <definedName name="rP.DropDown_Impact">[1]Parameters!$F$19:$F$23</definedName>
    <definedName name="rP.Sorted_by_En">[1]Parameters!$F$12:$H$16</definedName>
    <definedName name="الخارجيون" localSheetId="20">#REF!</definedName>
    <definedName name="الخارجيون" localSheetId="22">#REF!</definedName>
    <definedName name="الخارجيون" localSheetId="24">#REF!</definedName>
    <definedName name="الخارجيون" localSheetId="5">#REF!</definedName>
    <definedName name="الخارجيون" localSheetId="26">#REF!</definedName>
    <definedName name="الخارجيون" localSheetId="28">#REF!</definedName>
    <definedName name="الخارجيون" localSheetId="7">#REF!</definedName>
    <definedName name="الخارجيون" localSheetId="9">#REF!</definedName>
    <definedName name="الخارجيون" localSheetId="11">#REF!</definedName>
    <definedName name="الخارجيون" localSheetId="13">#REF!</definedName>
    <definedName name="الخارجيون" localSheetId="16">#REF!</definedName>
    <definedName name="الخارجيون" localSheetId="18">#REF!</definedName>
    <definedName name="الخارجيون" localSheetId="4">#REF!</definedName>
    <definedName name="الخارجيون" localSheetId="6">#REF!</definedName>
    <definedName name="الخارجيون" localSheetId="8">#REF!</definedName>
    <definedName name="الخارجيون" localSheetId="10">#REF!</definedName>
    <definedName name="الخارجيون" localSheetId="12">#REF!</definedName>
    <definedName name="الخارجيون" localSheetId="14">#REF!</definedName>
    <definedName name="الخارجيون" localSheetId="15">#REF!</definedName>
    <definedName name="الخارجيون" localSheetId="17">#REF!</definedName>
    <definedName name="الخارجيون" localSheetId="19">#REF!</definedName>
    <definedName name="الخارجيون" localSheetId="0">#REF!</definedName>
    <definedName name="الخارجيون" localSheetId="1">#REF!</definedName>
    <definedName name="الخارجيون" localSheetId="3">#REF!</definedName>
    <definedName name="الخارجيون" localSheetId="2">#REF!</definedName>
    <definedName name="الخارجيون">#REF!</definedName>
    <definedName name="ش1" localSheetId="20">#REF!</definedName>
    <definedName name="ش1" localSheetId="22">#REF!</definedName>
    <definedName name="ش1" localSheetId="24">#REF!</definedName>
    <definedName name="ش1" localSheetId="5">#REF!</definedName>
    <definedName name="ش1" localSheetId="26">#REF!</definedName>
    <definedName name="ش1" localSheetId="28">#REF!</definedName>
    <definedName name="ش1" localSheetId="7">#REF!</definedName>
    <definedName name="ش1" localSheetId="9">#REF!</definedName>
    <definedName name="ش1" localSheetId="11">#REF!</definedName>
    <definedName name="ش1" localSheetId="13">#REF!</definedName>
    <definedName name="ش1" localSheetId="16">'F8'!$FO$1:$FT$3</definedName>
    <definedName name="ش1" localSheetId="18">#REF!</definedName>
    <definedName name="ش1" localSheetId="4">#REF!</definedName>
    <definedName name="ش1" localSheetId="6">#REF!</definedName>
    <definedName name="ش1" localSheetId="8">#REF!</definedName>
    <definedName name="ش1" localSheetId="10">#REF!</definedName>
    <definedName name="ش1" localSheetId="12">#REF!</definedName>
    <definedName name="ش1" localSheetId="14">#REF!</definedName>
    <definedName name="ش1" localSheetId="15">#REF!</definedName>
    <definedName name="ش1" localSheetId="17">#REF!</definedName>
    <definedName name="ش1" localSheetId="19">#REF!</definedName>
    <definedName name="ش1" localSheetId="0">#REF!</definedName>
    <definedName name="ش1" localSheetId="1">#REF!</definedName>
    <definedName name="ش1" localSheetId="3">#REF!</definedName>
    <definedName name="ش1" localSheetId="2">#REF!</definedName>
    <definedName name="ش1">#REF!</definedName>
    <definedName name="ش10" localSheetId="20">#REF!</definedName>
    <definedName name="ش10" localSheetId="22">#REF!</definedName>
    <definedName name="ش10" localSheetId="24">#REF!</definedName>
    <definedName name="ش10" localSheetId="5">#REF!</definedName>
    <definedName name="ش10" localSheetId="26">#REF!</definedName>
    <definedName name="ش10" localSheetId="28">#REF!</definedName>
    <definedName name="ش10" localSheetId="7">#REF!</definedName>
    <definedName name="ش10" localSheetId="9">#REF!</definedName>
    <definedName name="ش10" localSheetId="11">#REF!</definedName>
    <definedName name="ش10" localSheetId="13">#REF!</definedName>
    <definedName name="ش10" localSheetId="16">#REF!</definedName>
    <definedName name="ش10" localSheetId="18">#REF!</definedName>
    <definedName name="ش10" localSheetId="4">#REF!</definedName>
    <definedName name="ش10" localSheetId="6">#REF!</definedName>
    <definedName name="ش10" localSheetId="8">#REF!</definedName>
    <definedName name="ش10" localSheetId="10">#REF!</definedName>
    <definedName name="ش10" localSheetId="12">#REF!</definedName>
    <definedName name="ش10" localSheetId="14">#REF!</definedName>
    <definedName name="ش10" localSheetId="15">#REF!</definedName>
    <definedName name="ش10" localSheetId="17">#REF!</definedName>
    <definedName name="ش10" localSheetId="19">#REF!</definedName>
    <definedName name="ش10" localSheetId="0">#REF!</definedName>
    <definedName name="ش10" localSheetId="1">#REF!</definedName>
    <definedName name="ش10" localSheetId="3">#REF!</definedName>
    <definedName name="ش10" localSheetId="2">#REF!</definedName>
    <definedName name="ش10">#REF!</definedName>
    <definedName name="ش22" localSheetId="0">'[2]T2.43-1991'!#REF!</definedName>
    <definedName name="ش22" localSheetId="1">'[2]T2.43-1991'!#REF!</definedName>
    <definedName name="ش22">'[2]T2.43-1991'!#REF!</definedName>
    <definedName name="ش37" localSheetId="20">#REF!</definedName>
    <definedName name="ش37" localSheetId="22">#REF!</definedName>
    <definedName name="ش37" localSheetId="24">#REF!</definedName>
    <definedName name="ش37" localSheetId="5">#REF!</definedName>
    <definedName name="ش37" localSheetId="26">#REF!</definedName>
    <definedName name="ش37" localSheetId="28">#REF!</definedName>
    <definedName name="ش37" localSheetId="7">#REF!</definedName>
    <definedName name="ش37" localSheetId="9">#REF!</definedName>
    <definedName name="ش37" localSheetId="11">#REF!</definedName>
    <definedName name="ش37" localSheetId="13">#REF!</definedName>
    <definedName name="ش37" localSheetId="16">#REF!</definedName>
    <definedName name="ش37" localSheetId="18">#REF!</definedName>
    <definedName name="ش37" localSheetId="4">#REF!</definedName>
    <definedName name="ش37" localSheetId="6">#REF!</definedName>
    <definedName name="ش37" localSheetId="8">#REF!</definedName>
    <definedName name="ش37" localSheetId="10">#REF!</definedName>
    <definedName name="ش37" localSheetId="12">#REF!</definedName>
    <definedName name="ش37" localSheetId="14">#REF!</definedName>
    <definedName name="ش37" localSheetId="15">#REF!</definedName>
    <definedName name="ش37" localSheetId="17">#REF!</definedName>
    <definedName name="ش37" localSheetId="19">#REF!</definedName>
    <definedName name="ش37" localSheetId="0">#REF!</definedName>
    <definedName name="ش37" localSheetId="1">#REF!</definedName>
    <definedName name="ش37" localSheetId="3">#REF!</definedName>
    <definedName name="ش37" localSheetId="2">#REF!</definedName>
    <definedName name="ش37">#REF!</definedName>
    <definedName name="ش55" localSheetId="20">#REF!</definedName>
    <definedName name="ش55" localSheetId="22">#REF!</definedName>
    <definedName name="ش55" localSheetId="24">#REF!</definedName>
    <definedName name="ش55" localSheetId="5">#REF!</definedName>
    <definedName name="ش55" localSheetId="26">#REF!</definedName>
    <definedName name="ش55" localSheetId="28">#REF!</definedName>
    <definedName name="ش55" localSheetId="7">#REF!</definedName>
    <definedName name="ش55" localSheetId="9">#REF!</definedName>
    <definedName name="ش55" localSheetId="11">#REF!</definedName>
    <definedName name="ش55" localSheetId="13">#REF!</definedName>
    <definedName name="ش55" localSheetId="16">#REF!</definedName>
    <definedName name="ش55" localSheetId="18">#REF!</definedName>
    <definedName name="ش55" localSheetId="4">#REF!</definedName>
    <definedName name="ش55" localSheetId="6">#REF!</definedName>
    <definedName name="ش55" localSheetId="8">#REF!</definedName>
    <definedName name="ش55" localSheetId="10">#REF!</definedName>
    <definedName name="ش55" localSheetId="12">#REF!</definedName>
    <definedName name="ش55" localSheetId="14">#REF!</definedName>
    <definedName name="ش55" localSheetId="15">#REF!</definedName>
    <definedName name="ش55" localSheetId="17">#REF!</definedName>
    <definedName name="ش55" localSheetId="19">#REF!</definedName>
    <definedName name="ش55" localSheetId="0">'[2]T2.43-1991'!#REF!</definedName>
    <definedName name="ش55" localSheetId="1">'[3]T2.43-1991'!#REF!</definedName>
    <definedName name="ش55" localSheetId="3">#REF!</definedName>
    <definedName name="ش55" localSheetId="2">#REF!</definedName>
    <definedName name="ش55">#REF!</definedName>
    <definedName name="ش7" localSheetId="20">'[4]T3.56'!#REF!</definedName>
    <definedName name="ش7" localSheetId="22">'[4]T3.56'!#REF!</definedName>
    <definedName name="ش7" localSheetId="24">'[4]T3.56'!#REF!</definedName>
    <definedName name="ش7" localSheetId="5">'[4]T3.56'!#REF!</definedName>
    <definedName name="ش7" localSheetId="26">'[4]T3.56'!#REF!</definedName>
    <definedName name="ش7" localSheetId="28">'[4]T3.56'!#REF!</definedName>
    <definedName name="ش7" localSheetId="7">'[4]T3.56'!#REF!</definedName>
    <definedName name="ش7" localSheetId="9">'[4]T3.56'!#REF!</definedName>
    <definedName name="ش7" localSheetId="11">'[4]T3.56'!#REF!</definedName>
    <definedName name="ش7" localSheetId="13">'[4]T3.56'!#REF!</definedName>
    <definedName name="ش7" localSheetId="16">'[4]T3.56'!#REF!</definedName>
    <definedName name="ش7" localSheetId="18">'[4]T3.56'!#REF!</definedName>
    <definedName name="ش7" localSheetId="4">'[4]T3.56'!#REF!</definedName>
    <definedName name="ش7" localSheetId="6">'[4]T3.56'!#REF!</definedName>
    <definedName name="ش7" localSheetId="8">'[4]T3.56'!#REF!</definedName>
    <definedName name="ش7" localSheetId="10">'[4]T3.56'!#REF!</definedName>
    <definedName name="ش7" localSheetId="12">'[4]T3.56'!#REF!</definedName>
    <definedName name="ش7" localSheetId="14">'[4]T3.56'!#REF!</definedName>
    <definedName name="ش7" localSheetId="15">'[4]T3.56'!#REF!</definedName>
    <definedName name="ش7" localSheetId="17">'[4]T3.56'!#REF!</definedName>
    <definedName name="ش7" localSheetId="19">'[4]T3.56'!#REF!</definedName>
    <definedName name="ش7" localSheetId="0">'[4]T3.56'!#REF!</definedName>
    <definedName name="ش7" localSheetId="1">'[4]T3.56'!#REF!</definedName>
    <definedName name="ش7" localSheetId="3">#REF!</definedName>
    <definedName name="ش7" localSheetId="2">#REF!</definedName>
    <definedName name="ش7">'[4]T3.56'!#REF!</definedName>
    <definedName name="ش9" localSheetId="20">#REF!</definedName>
    <definedName name="ش9" localSheetId="22">#REF!</definedName>
    <definedName name="ش9" localSheetId="24">#REF!</definedName>
    <definedName name="ش9" localSheetId="5">#REF!</definedName>
    <definedName name="ش9" localSheetId="26">#REF!</definedName>
    <definedName name="ش9" localSheetId="28">#REF!</definedName>
    <definedName name="ش9" localSheetId="7">#REF!</definedName>
    <definedName name="ش9" localSheetId="9">#REF!</definedName>
    <definedName name="ش9" localSheetId="11">#REF!</definedName>
    <definedName name="ش9" localSheetId="13">#REF!</definedName>
    <definedName name="ش9" localSheetId="16">#REF!</definedName>
    <definedName name="ش9" localSheetId="18">#REF!</definedName>
    <definedName name="ش9" localSheetId="4">#REF!</definedName>
    <definedName name="ش9" localSheetId="6">#REF!</definedName>
    <definedName name="ش9" localSheetId="8">#REF!</definedName>
    <definedName name="ش9" localSheetId="10">#REF!</definedName>
    <definedName name="ش9" localSheetId="12">#REF!</definedName>
    <definedName name="ش9" localSheetId="14">#REF!</definedName>
    <definedName name="ش9" localSheetId="15">#REF!</definedName>
    <definedName name="ش9" localSheetId="17">#REF!</definedName>
    <definedName name="ش9" localSheetId="19">#REF!</definedName>
    <definedName name="ش9" localSheetId="0">#REF!</definedName>
    <definedName name="ش9" localSheetId="1">#REF!</definedName>
    <definedName name="ش9" localSheetId="3">#REF!</definedName>
    <definedName name="ش9" localSheetId="2">#REF!</definedName>
    <definedName name="ش9">#REF!</definedName>
    <definedName name="ل120" localSheetId="20">#REF!</definedName>
    <definedName name="ل120" localSheetId="22">#REF!</definedName>
    <definedName name="ل120" localSheetId="24">#REF!</definedName>
    <definedName name="ل120" localSheetId="5">#REF!</definedName>
    <definedName name="ل120" localSheetId="26">#REF!</definedName>
    <definedName name="ل120" localSheetId="28">#REF!</definedName>
    <definedName name="ل120" localSheetId="7">#REF!</definedName>
    <definedName name="ل120" localSheetId="9">#REF!</definedName>
    <definedName name="ل120" localSheetId="11">#REF!</definedName>
    <definedName name="ل120" localSheetId="13">#REF!</definedName>
    <definedName name="ل120" localSheetId="16">#REF!</definedName>
    <definedName name="ل120" localSheetId="18">#REF!</definedName>
    <definedName name="ل120" localSheetId="4">#REF!</definedName>
    <definedName name="ل120" localSheetId="6">#REF!</definedName>
    <definedName name="ل120" localSheetId="8">#REF!</definedName>
    <definedName name="ل120" localSheetId="10">#REF!</definedName>
    <definedName name="ل120" localSheetId="12">#REF!</definedName>
    <definedName name="ل120" localSheetId="14">#REF!</definedName>
    <definedName name="ل120" localSheetId="15">#REF!</definedName>
    <definedName name="ل120" localSheetId="17">#REF!</definedName>
    <definedName name="ل120" localSheetId="19">#REF!</definedName>
    <definedName name="ل120" localSheetId="0">#REF!</definedName>
    <definedName name="ل120" localSheetId="1">#REF!</definedName>
    <definedName name="ل120" localSheetId="3">#REF!</definedName>
    <definedName name="ل120" localSheetId="2">#REF!</definedName>
    <definedName name="ل120">#REF!</definedName>
    <definedName name="ل9" localSheetId="20">#REF!</definedName>
    <definedName name="ل9" localSheetId="22">#REF!</definedName>
    <definedName name="ل9" localSheetId="24">#REF!</definedName>
    <definedName name="ل9" localSheetId="5">#REF!</definedName>
    <definedName name="ل9" localSheetId="26">#REF!</definedName>
    <definedName name="ل9" localSheetId="28">#REF!</definedName>
    <definedName name="ل9" localSheetId="7">#REF!</definedName>
    <definedName name="ل9" localSheetId="9">#REF!</definedName>
    <definedName name="ل9" localSheetId="11">#REF!</definedName>
    <definedName name="ل9" localSheetId="13">#REF!</definedName>
    <definedName name="ل9" localSheetId="16">#REF!</definedName>
    <definedName name="ل9" localSheetId="18">#REF!</definedName>
    <definedName name="ل9" localSheetId="4">#REF!</definedName>
    <definedName name="ل9" localSheetId="6">#REF!</definedName>
    <definedName name="ل9" localSheetId="8">#REF!</definedName>
    <definedName name="ل9" localSheetId="10">#REF!</definedName>
    <definedName name="ل9" localSheetId="12">#REF!</definedName>
    <definedName name="ل9" localSheetId="14">#REF!</definedName>
    <definedName name="ل9" localSheetId="15">#REF!</definedName>
    <definedName name="ل9" localSheetId="17">#REF!</definedName>
    <definedName name="ل9" localSheetId="19">#REF!</definedName>
    <definedName name="ل9" localSheetId="0">#REF!</definedName>
    <definedName name="ل9" localSheetId="1">#REF!</definedName>
    <definedName name="ل9" localSheetId="3">#REF!</definedName>
    <definedName name="ل9" localSheetId="2">#REF!</definedName>
    <definedName name="ل9">#REF!</definedName>
    <definedName name="ه2" localSheetId="20">#REF!</definedName>
    <definedName name="ه2" localSheetId="22">#REF!</definedName>
    <definedName name="ه2" localSheetId="24">#REF!</definedName>
    <definedName name="ه2" localSheetId="5">#REF!</definedName>
    <definedName name="ه2" localSheetId="26">#REF!</definedName>
    <definedName name="ه2" localSheetId="28">#REF!</definedName>
    <definedName name="ه2" localSheetId="7">#REF!</definedName>
    <definedName name="ه2" localSheetId="9">#REF!</definedName>
    <definedName name="ه2" localSheetId="11">#REF!</definedName>
    <definedName name="ه2" localSheetId="13">#REF!</definedName>
    <definedName name="ه2" localSheetId="16">#REF!</definedName>
    <definedName name="ه2" localSheetId="18">#REF!</definedName>
    <definedName name="ه2" localSheetId="4">#REF!</definedName>
    <definedName name="ه2" localSheetId="6">#REF!</definedName>
    <definedName name="ه2" localSheetId="8">#REF!</definedName>
    <definedName name="ه2" localSheetId="10">#REF!</definedName>
    <definedName name="ه2" localSheetId="12">#REF!</definedName>
    <definedName name="ه2" localSheetId="14">#REF!</definedName>
    <definedName name="ه2" localSheetId="15">#REF!</definedName>
    <definedName name="ه2" localSheetId="17">#REF!</definedName>
    <definedName name="ه2" localSheetId="19">#REF!</definedName>
    <definedName name="ه2" localSheetId="0">#REF!</definedName>
    <definedName name="ه2" localSheetId="1">#REF!</definedName>
    <definedName name="ه2" localSheetId="3">#REF!</definedName>
    <definedName name="ه2" localSheetId="2">#REF!</definedName>
    <definedName name="ه2">#REF!</definedName>
    <definedName name="ى15" localSheetId="20">#REF!</definedName>
    <definedName name="ى15" localSheetId="22">#REF!</definedName>
    <definedName name="ى15" localSheetId="24">#REF!</definedName>
    <definedName name="ى15" localSheetId="5">#REF!</definedName>
    <definedName name="ى15" localSheetId="26">#REF!</definedName>
    <definedName name="ى15" localSheetId="28">#REF!</definedName>
    <definedName name="ى15" localSheetId="7">#REF!</definedName>
    <definedName name="ى15" localSheetId="9">#REF!</definedName>
    <definedName name="ى15" localSheetId="11">#REF!</definedName>
    <definedName name="ى15" localSheetId="13">#REF!</definedName>
    <definedName name="ى15" localSheetId="16">#REF!</definedName>
    <definedName name="ى15" localSheetId="18">#REF!</definedName>
    <definedName name="ى15" localSheetId="4">#REF!</definedName>
    <definedName name="ى15" localSheetId="6">#REF!</definedName>
    <definedName name="ى15" localSheetId="8">#REF!</definedName>
    <definedName name="ى15" localSheetId="10">#REF!</definedName>
    <definedName name="ى15" localSheetId="12">#REF!</definedName>
    <definedName name="ى15" localSheetId="14">#REF!</definedName>
    <definedName name="ى15" localSheetId="15">#REF!</definedName>
    <definedName name="ى15" localSheetId="17">#REF!</definedName>
    <definedName name="ى15" localSheetId="19">#REF!</definedName>
    <definedName name="ى15" localSheetId="0">#REF!</definedName>
    <definedName name="ى15" localSheetId="1">#REF!</definedName>
    <definedName name="ى15" localSheetId="3">#REF!</definedName>
    <definedName name="ى15" localSheetId="2">#REF!</definedName>
    <definedName name="ى15">#REF!</definedName>
    <definedName name="ى55" localSheetId="20">#REF!</definedName>
    <definedName name="ى55" localSheetId="22">#REF!</definedName>
    <definedName name="ى55" localSheetId="24">#REF!</definedName>
    <definedName name="ى55" localSheetId="5">#REF!</definedName>
    <definedName name="ى55" localSheetId="26">#REF!</definedName>
    <definedName name="ى55" localSheetId="28">#REF!</definedName>
    <definedName name="ى55" localSheetId="7">#REF!</definedName>
    <definedName name="ى55" localSheetId="9">#REF!</definedName>
    <definedName name="ى55" localSheetId="11">#REF!</definedName>
    <definedName name="ى55" localSheetId="13">#REF!</definedName>
    <definedName name="ى55" localSheetId="16">#REF!</definedName>
    <definedName name="ى55" localSheetId="18">#REF!</definedName>
    <definedName name="ى55" localSheetId="4">#REF!</definedName>
    <definedName name="ى55" localSheetId="6">#REF!</definedName>
    <definedName name="ى55" localSheetId="8">#REF!</definedName>
    <definedName name="ى55" localSheetId="10">#REF!</definedName>
    <definedName name="ى55" localSheetId="12">#REF!</definedName>
    <definedName name="ى55" localSheetId="14">#REF!</definedName>
    <definedName name="ى55" localSheetId="15">#REF!</definedName>
    <definedName name="ى55" localSheetId="17">#REF!</definedName>
    <definedName name="ى55" localSheetId="19">#REF!</definedName>
    <definedName name="ى55" localSheetId="0">'[5]T3.01 (2)'!$N$8</definedName>
    <definedName name="ى55" localSheetId="1">#REF!</definedName>
    <definedName name="ى55" localSheetId="3">'[6]T3.01 (2)'!$N$8</definedName>
    <definedName name="ى55" localSheetId="2">'[6]T3.01 (2)'!$N$8</definedName>
    <definedName name="ى5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1" l="1"/>
  <c r="A3" i="31"/>
  <c r="I9" i="58"/>
  <c r="H9" i="58"/>
  <c r="G9" i="58"/>
  <c r="D9" i="58"/>
  <c r="I10" i="58"/>
  <c r="H10" i="58"/>
  <c r="G10" i="58"/>
  <c r="D10" i="58"/>
  <c r="J10" i="58" s="1"/>
  <c r="I11" i="58"/>
  <c r="H11" i="58"/>
  <c r="G11" i="58"/>
  <c r="D11" i="58"/>
  <c r="J11" i="58" s="1"/>
  <c r="I12" i="58"/>
  <c r="H12" i="58"/>
  <c r="G12" i="58"/>
  <c r="D12" i="58"/>
  <c r="J12" i="58" s="1"/>
  <c r="I13" i="58"/>
  <c r="H13" i="58"/>
  <c r="G13" i="58"/>
  <c r="D13" i="58"/>
  <c r="J13" i="58" s="1"/>
  <c r="I9" i="57"/>
  <c r="H9" i="57"/>
  <c r="G9" i="57"/>
  <c r="D9" i="57"/>
  <c r="J9" i="57" s="1"/>
  <c r="I10" i="57"/>
  <c r="H10" i="57"/>
  <c r="G10" i="57"/>
  <c r="D10" i="57"/>
  <c r="J10" i="57" s="1"/>
  <c r="I11" i="57"/>
  <c r="H11" i="57"/>
  <c r="G11" i="57"/>
  <c r="D11" i="57"/>
  <c r="J11" i="57" s="1"/>
  <c r="I12" i="57"/>
  <c r="H12" i="57"/>
  <c r="G12" i="57"/>
  <c r="D12" i="57"/>
  <c r="J12" i="57" s="1"/>
  <c r="I13" i="57"/>
  <c r="H13" i="57"/>
  <c r="G13" i="57"/>
  <c r="D13" i="57"/>
  <c r="J13" i="57" s="1"/>
  <c r="I9" i="37"/>
  <c r="H9" i="37"/>
  <c r="G9" i="37"/>
  <c r="D9" i="37"/>
  <c r="I10" i="37"/>
  <c r="H10" i="37"/>
  <c r="G10" i="37"/>
  <c r="D10" i="37"/>
  <c r="I11" i="37"/>
  <c r="H11" i="37"/>
  <c r="G11" i="37"/>
  <c r="D11" i="37"/>
  <c r="I12" i="37"/>
  <c r="H12" i="37"/>
  <c r="G12" i="37"/>
  <c r="D12" i="37"/>
  <c r="I13" i="37"/>
  <c r="H13" i="37"/>
  <c r="G13" i="37"/>
  <c r="D13" i="37"/>
  <c r="J13" i="37" s="1"/>
  <c r="C2" i="31"/>
  <c r="A2" i="31"/>
  <c r="J9" i="58" l="1"/>
  <c r="J12" i="37"/>
  <c r="J9" i="37"/>
  <c r="J10" i="37"/>
  <c r="J11" i="37"/>
  <c r="C15" i="31"/>
  <c r="A15" i="31"/>
  <c r="C14" i="31"/>
  <c r="A14" i="31"/>
  <c r="C13" i="31"/>
  <c r="A13" i="31"/>
  <c r="C12" i="31"/>
  <c r="A12" i="31"/>
  <c r="C14" i="30" l="1"/>
  <c r="A14" i="30"/>
  <c r="C13" i="30"/>
  <c r="A13" i="30"/>
  <c r="C12" i="30"/>
  <c r="A12" i="30"/>
  <c r="C11" i="30"/>
  <c r="A11" i="30"/>
  <c r="F8" i="68"/>
  <c r="C7" i="68"/>
  <c r="D7" i="68"/>
  <c r="E7" i="68"/>
  <c r="F7" i="68"/>
  <c r="F6" i="68" s="1"/>
  <c r="C8" i="68"/>
  <c r="D8" i="68"/>
  <c r="E8" i="68"/>
  <c r="B8" i="68"/>
  <c r="B7" i="68"/>
  <c r="F21" i="68"/>
  <c r="E21" i="68"/>
  <c r="D21" i="68"/>
  <c r="C21" i="68"/>
  <c r="B21" i="68"/>
  <c r="C7" i="67"/>
  <c r="D7" i="67"/>
  <c r="D6" i="67" s="1"/>
  <c r="E7" i="67"/>
  <c r="F7" i="67"/>
  <c r="F6" i="67" s="1"/>
  <c r="C8" i="67"/>
  <c r="D8" i="67"/>
  <c r="E8" i="67"/>
  <c r="F8" i="67"/>
  <c r="B8" i="67"/>
  <c r="B6" i="67" s="1"/>
  <c r="B7" i="67"/>
  <c r="E6" i="67"/>
  <c r="C6" i="67"/>
  <c r="F18" i="68"/>
  <c r="E18" i="68"/>
  <c r="D18" i="68"/>
  <c r="C18" i="68"/>
  <c r="B18" i="68"/>
  <c r="F15" i="68"/>
  <c r="E15" i="68"/>
  <c r="D15" i="68"/>
  <c r="C15" i="68"/>
  <c r="B15" i="68"/>
  <c r="F12" i="68"/>
  <c r="E12" i="68"/>
  <c r="D12" i="68"/>
  <c r="C12" i="68"/>
  <c r="B12" i="68"/>
  <c r="F9" i="68"/>
  <c r="E9" i="68"/>
  <c r="D9" i="68"/>
  <c r="C9" i="68"/>
  <c r="B9" i="68"/>
  <c r="F21" i="67"/>
  <c r="E21" i="67"/>
  <c r="D21" i="67"/>
  <c r="C21" i="67"/>
  <c r="B21" i="67"/>
  <c r="F18" i="67"/>
  <c r="E18" i="67"/>
  <c r="D18" i="67"/>
  <c r="C18" i="67"/>
  <c r="B18" i="67"/>
  <c r="F15" i="67"/>
  <c r="E15" i="67"/>
  <c r="D15" i="67"/>
  <c r="C15" i="67"/>
  <c r="B15" i="67"/>
  <c r="F12" i="67"/>
  <c r="E12" i="67"/>
  <c r="D12" i="67"/>
  <c r="C12" i="67"/>
  <c r="B12" i="67"/>
  <c r="C9" i="67"/>
  <c r="D9" i="67"/>
  <c r="E9" i="67"/>
  <c r="F9" i="67"/>
  <c r="B9" i="67"/>
  <c r="C7" i="66"/>
  <c r="D7" i="66"/>
  <c r="E7" i="66"/>
  <c r="F7" i="66"/>
  <c r="C8" i="66"/>
  <c r="D8" i="66"/>
  <c r="E8" i="66"/>
  <c r="F8" i="66"/>
  <c r="B8" i="66"/>
  <c r="B7" i="66"/>
  <c r="F21" i="66"/>
  <c r="E21" i="66"/>
  <c r="D21" i="66"/>
  <c r="C21" i="66"/>
  <c r="B21" i="66"/>
  <c r="F18" i="66"/>
  <c r="E18" i="66"/>
  <c r="D18" i="66"/>
  <c r="C18" i="66"/>
  <c r="B18" i="66"/>
  <c r="F15" i="66"/>
  <c r="E15" i="66"/>
  <c r="D15" i="66"/>
  <c r="C15" i="66"/>
  <c r="B15" i="66"/>
  <c r="F12" i="66"/>
  <c r="E12" i="66"/>
  <c r="D12" i="66"/>
  <c r="C12" i="66"/>
  <c r="B12" i="66"/>
  <c r="E6" i="66"/>
  <c r="C6" i="66"/>
  <c r="C9" i="66"/>
  <c r="D9" i="66"/>
  <c r="E9" i="66"/>
  <c r="F9" i="66"/>
  <c r="B9" i="66"/>
  <c r="B8" i="65"/>
  <c r="B7" i="65"/>
  <c r="F21" i="65"/>
  <c r="E21" i="65"/>
  <c r="D21" i="65"/>
  <c r="C21" i="65"/>
  <c r="B21" i="65"/>
  <c r="F18" i="65"/>
  <c r="E18" i="65"/>
  <c r="D18" i="65"/>
  <c r="C18" i="65"/>
  <c r="B18" i="65"/>
  <c r="F15" i="65"/>
  <c r="E15" i="65"/>
  <c r="D15" i="65"/>
  <c r="C15" i="65"/>
  <c r="B15" i="65"/>
  <c r="E12" i="65"/>
  <c r="B12" i="65"/>
  <c r="F12" i="65"/>
  <c r="D12" i="65"/>
  <c r="C12" i="65"/>
  <c r="C9" i="65"/>
  <c r="D9" i="65"/>
  <c r="E9" i="65"/>
  <c r="F9" i="65"/>
  <c r="B9" i="65"/>
  <c r="C7" i="65"/>
  <c r="D7" i="65"/>
  <c r="E7" i="65"/>
  <c r="F7" i="65"/>
  <c r="C8" i="65"/>
  <c r="D8" i="65"/>
  <c r="E8" i="65"/>
  <c r="F8" i="65"/>
  <c r="F6" i="66" l="1"/>
  <c r="B6" i="65"/>
  <c r="C6" i="68"/>
  <c r="B6" i="68"/>
  <c r="D6" i="68"/>
  <c r="E6" i="68"/>
  <c r="D6" i="66"/>
  <c r="B6" i="66"/>
  <c r="D6" i="65"/>
  <c r="E6" i="65"/>
  <c r="C6" i="65"/>
  <c r="F6" i="65"/>
  <c r="C8" i="31" l="1"/>
  <c r="A8" i="31"/>
  <c r="C11" i="31"/>
  <c r="A11" i="31"/>
  <c r="C10" i="31"/>
  <c r="A10" i="31"/>
  <c r="C9" i="31"/>
  <c r="A9" i="31"/>
  <c r="C4" i="31"/>
  <c r="C5" i="31"/>
  <c r="C6" i="31"/>
  <c r="C7" i="31"/>
  <c r="A4" i="31"/>
  <c r="A5" i="31"/>
  <c r="A6" i="31"/>
  <c r="A7" i="31"/>
  <c r="C10" i="30"/>
  <c r="A10" i="30"/>
  <c r="C9" i="30"/>
  <c r="A9" i="30"/>
  <c r="C8" i="30"/>
  <c r="A8" i="30"/>
  <c r="C7" i="30"/>
  <c r="A7" i="30"/>
  <c r="C6" i="30"/>
  <c r="A6" i="30"/>
  <c r="C5" i="30"/>
  <c r="A5" i="30"/>
  <c r="C4" i="30"/>
  <c r="A4" i="30"/>
  <c r="C3" i="30"/>
  <c r="A3" i="30"/>
  <c r="C2" i="30"/>
  <c r="A2" i="30"/>
  <c r="D9" i="54" l="1"/>
  <c r="D8" i="54"/>
  <c r="C7" i="54"/>
  <c r="B7" i="54"/>
  <c r="D7" i="54" l="1"/>
  <c r="B5" i="53"/>
  <c r="B4" i="53" s="1"/>
  <c r="AF263" i="50" l="1"/>
  <c r="AF262" i="50"/>
  <c r="AF261" i="50"/>
  <c r="AF260" i="50"/>
  <c r="AF259" i="50"/>
  <c r="AF258" i="50"/>
  <c r="AF257" i="50"/>
  <c r="AE256" i="50"/>
  <c r="AF256" i="50" s="1"/>
  <c r="AD352" i="47" l="1"/>
  <c r="AC352" i="47"/>
  <c r="AB352" i="47"/>
  <c r="AA352" i="47"/>
  <c r="D11" i="36" l="1"/>
  <c r="D10" i="36"/>
  <c r="D9" i="36"/>
  <c r="C8" i="36"/>
  <c r="B8" i="36"/>
  <c r="C13" i="36"/>
  <c r="D15" i="36"/>
  <c r="D16" i="36"/>
  <c r="D14" i="36"/>
  <c r="B13" i="36"/>
  <c r="D13" i="36" s="1"/>
  <c r="F10" i="35"/>
  <c r="F15" i="35"/>
  <c r="E11" i="35"/>
  <c r="E8" i="35" s="1"/>
  <c r="D11" i="35"/>
  <c r="D8" i="35" s="1"/>
  <c r="C11" i="35"/>
  <c r="C8" i="35" s="1"/>
  <c r="B11" i="35"/>
  <c r="F9" i="35"/>
  <c r="E16" i="35"/>
  <c r="E13" i="35" s="1"/>
  <c r="D16" i="35"/>
  <c r="C16" i="35"/>
  <c r="C13" i="35" s="1"/>
  <c r="B16" i="35"/>
  <c r="B13" i="35" s="1"/>
  <c r="F14" i="35"/>
  <c r="D13" i="35"/>
  <c r="O17" i="34"/>
  <c r="N17" i="34"/>
  <c r="M17" i="34"/>
  <c r="J17" i="34"/>
  <c r="G17" i="34"/>
  <c r="D17" i="34"/>
  <c r="O16" i="34"/>
  <c r="N16" i="34"/>
  <c r="M16" i="34"/>
  <c r="J16" i="34"/>
  <c r="G16" i="34"/>
  <c r="D16" i="34"/>
  <c r="O15" i="34"/>
  <c r="N15" i="34"/>
  <c r="M15" i="34"/>
  <c r="J15" i="34"/>
  <c r="G15" i="34"/>
  <c r="D15" i="34"/>
  <c r="O14" i="34"/>
  <c r="N14" i="34"/>
  <c r="M14" i="34"/>
  <c r="J14" i="34"/>
  <c r="G14" i="34"/>
  <c r="D14" i="34"/>
  <c r="O13" i="34"/>
  <c r="N13" i="34"/>
  <c r="M13" i="34"/>
  <c r="J13" i="34"/>
  <c r="G13" i="34"/>
  <c r="D13" i="34"/>
  <c r="O12" i="34"/>
  <c r="N12" i="34"/>
  <c r="M12" i="34"/>
  <c r="J12" i="34"/>
  <c r="G12" i="34"/>
  <c r="D12" i="34"/>
  <c r="O11" i="34"/>
  <c r="N11" i="34"/>
  <c r="M11" i="34"/>
  <c r="J11" i="34"/>
  <c r="G11" i="34"/>
  <c r="D11" i="34"/>
  <c r="O10" i="34"/>
  <c r="N10" i="34"/>
  <c r="M10" i="34"/>
  <c r="J10" i="34"/>
  <c r="G10" i="34"/>
  <c r="D10" i="34"/>
  <c r="L9" i="34"/>
  <c r="K9" i="34"/>
  <c r="I9" i="34"/>
  <c r="H9" i="34"/>
  <c r="F9" i="34"/>
  <c r="E9" i="34"/>
  <c r="C9" i="34"/>
  <c r="B9" i="34"/>
  <c r="B19" i="34"/>
  <c r="O27" i="34"/>
  <c r="N27" i="34"/>
  <c r="M27" i="34"/>
  <c r="J27" i="34"/>
  <c r="G27" i="34"/>
  <c r="D27" i="34"/>
  <c r="O26" i="34"/>
  <c r="N26" i="34"/>
  <c r="M26" i="34"/>
  <c r="J26" i="34"/>
  <c r="G26" i="34"/>
  <c r="D26" i="34"/>
  <c r="O25" i="34"/>
  <c r="N25" i="34"/>
  <c r="M25" i="34"/>
  <c r="J25" i="34"/>
  <c r="G25" i="34"/>
  <c r="D25" i="34"/>
  <c r="O24" i="34"/>
  <c r="N24" i="34"/>
  <c r="M24" i="34"/>
  <c r="J24" i="34"/>
  <c r="G24" i="34"/>
  <c r="D24" i="34"/>
  <c r="O23" i="34"/>
  <c r="N23" i="34"/>
  <c r="M23" i="34"/>
  <c r="J23" i="34"/>
  <c r="G23" i="34"/>
  <c r="D23" i="34"/>
  <c r="O22" i="34"/>
  <c r="N22" i="34"/>
  <c r="M22" i="34"/>
  <c r="J22" i="34"/>
  <c r="G22" i="34"/>
  <c r="D22" i="34"/>
  <c r="O21" i="34"/>
  <c r="N21" i="34"/>
  <c r="M21" i="34"/>
  <c r="J21" i="34"/>
  <c r="G21" i="34"/>
  <c r="D21" i="34"/>
  <c r="O20" i="34"/>
  <c r="N20" i="34"/>
  <c r="M20" i="34"/>
  <c r="J20" i="34"/>
  <c r="G20" i="34"/>
  <c r="D20" i="34"/>
  <c r="L19" i="34"/>
  <c r="K19" i="34"/>
  <c r="I19" i="34"/>
  <c r="H19" i="34"/>
  <c r="F19" i="34"/>
  <c r="E19" i="34"/>
  <c r="C19" i="34"/>
  <c r="D16" i="33"/>
  <c r="G16" i="33"/>
  <c r="D15" i="33"/>
  <c r="G15" i="33"/>
  <c r="D14" i="33"/>
  <c r="G14" i="33"/>
  <c r="D13" i="33"/>
  <c r="G13" i="33"/>
  <c r="D12" i="33"/>
  <c r="G12" i="33"/>
  <c r="D11" i="33"/>
  <c r="G11" i="33"/>
  <c r="D10" i="33"/>
  <c r="G10" i="33"/>
  <c r="D9" i="33"/>
  <c r="F9" i="33"/>
  <c r="G9" i="33" s="1"/>
  <c r="C8" i="33"/>
  <c r="B8" i="33"/>
  <c r="D8" i="33" s="1"/>
  <c r="E8" i="33"/>
  <c r="D26" i="33"/>
  <c r="G26" i="33"/>
  <c r="D25" i="33"/>
  <c r="G25" i="33"/>
  <c r="D24" i="33"/>
  <c r="G24" i="33"/>
  <c r="D23" i="33"/>
  <c r="G23" i="33"/>
  <c r="D22" i="33"/>
  <c r="G22" i="33"/>
  <c r="D21" i="33"/>
  <c r="G21" i="33"/>
  <c r="D20" i="33"/>
  <c r="G20" i="33"/>
  <c r="D19" i="33"/>
  <c r="F19" i="33"/>
  <c r="F18" i="33" s="1"/>
  <c r="C18" i="33"/>
  <c r="B18" i="33"/>
  <c r="E18" i="33"/>
  <c r="D8" i="36" l="1"/>
  <c r="G18" i="33"/>
  <c r="D18" i="33"/>
  <c r="F11" i="35"/>
  <c r="F8" i="35" s="1"/>
  <c r="F8" i="33"/>
  <c r="G8" i="33" s="1"/>
  <c r="O19" i="34"/>
  <c r="D9" i="34"/>
  <c r="J9" i="34"/>
  <c r="N9" i="34"/>
  <c r="F16" i="35"/>
  <c r="F13" i="35" s="1"/>
  <c r="B8" i="35"/>
  <c r="P13" i="34"/>
  <c r="P17" i="34"/>
  <c r="D19" i="34"/>
  <c r="P14" i="34"/>
  <c r="P10" i="34"/>
  <c r="G19" i="34"/>
  <c r="J19" i="34"/>
  <c r="G9" i="34"/>
  <c r="P12" i="34"/>
  <c r="P16" i="34"/>
  <c r="P11" i="34"/>
  <c r="P15" i="34"/>
  <c r="M9" i="34"/>
  <c r="O9" i="34"/>
  <c r="P20" i="34"/>
  <c r="P24" i="34"/>
  <c r="P21" i="34"/>
  <c r="P23" i="34"/>
  <c r="P25" i="34"/>
  <c r="P27" i="34"/>
  <c r="N19" i="34"/>
  <c r="P22" i="34"/>
  <c r="P26" i="34"/>
  <c r="M19" i="34"/>
  <c r="G19" i="33"/>
  <c r="P9" i="34" l="1"/>
  <c r="P19" i="34"/>
</calcChain>
</file>

<file path=xl/sharedStrings.xml><?xml version="1.0" encoding="utf-8"?>
<sst xmlns="http://schemas.openxmlformats.org/spreadsheetml/2006/main" count="1002" uniqueCount="275">
  <si>
    <t>Total</t>
  </si>
  <si>
    <t>الجملة</t>
  </si>
  <si>
    <t>المحافظة</t>
  </si>
  <si>
    <t>Governorate</t>
  </si>
  <si>
    <t>المصدر: وزارة التربية والتعليم</t>
  </si>
  <si>
    <t>المدرسون</t>
  </si>
  <si>
    <t>المدارس</t>
  </si>
  <si>
    <t>Type of school</t>
  </si>
  <si>
    <t>Teachers</t>
  </si>
  <si>
    <t>Schools</t>
  </si>
  <si>
    <t xml:space="preserve">عدد المدراس الحكومية حسب نوع المدرسة والمحافظة والجنس </t>
  </si>
  <si>
    <t>العاصمة</t>
  </si>
  <si>
    <t>المحرق</t>
  </si>
  <si>
    <t>الشمالية</t>
  </si>
  <si>
    <t>الجنوبية</t>
  </si>
  <si>
    <t>Capital</t>
  </si>
  <si>
    <t>Muharraq</t>
  </si>
  <si>
    <t>Northern</t>
  </si>
  <si>
    <t>Southern</t>
  </si>
  <si>
    <t xml:space="preserve">عدد مؤسسات التعليم غير الحكومي حسب نوع المؤسسة والمحافظة </t>
  </si>
  <si>
    <t>الجنس</t>
  </si>
  <si>
    <t>إعدادية</t>
  </si>
  <si>
    <t>ثانوية عامة + مسارات أخرى</t>
  </si>
  <si>
    <t>معهد ديني</t>
  </si>
  <si>
    <t>ثانوية صناعية</t>
  </si>
  <si>
    <t>Primary</t>
  </si>
  <si>
    <t>Primary / Intermediate</t>
  </si>
  <si>
    <t>Intermediate</t>
  </si>
  <si>
    <t xml:space="preserve"> General Secondary</t>
  </si>
  <si>
    <t>Religious Institute</t>
  </si>
  <si>
    <t xml:space="preserve">Technical and Vocational Secondary </t>
  </si>
  <si>
    <t>عدد المدارس الحكومية وعدد المدرسين فيها حسب نوع المدرسة والجنس</t>
  </si>
  <si>
    <t>Nurseries</t>
  </si>
  <si>
    <t>حضانات</t>
  </si>
  <si>
    <t>رياض أطفال</t>
  </si>
  <si>
    <t>Kindergartens</t>
  </si>
  <si>
    <t>Private Schools</t>
  </si>
  <si>
    <t>مدارس خاصة</t>
  </si>
  <si>
    <t>نوع المؤسسة</t>
  </si>
  <si>
    <t>Type of Institute</t>
  </si>
  <si>
    <t>Sex</t>
  </si>
  <si>
    <t>T: 7.03A</t>
  </si>
  <si>
    <t>نوع المدرسة / الجنس</t>
  </si>
  <si>
    <t>Type of school / Sex</t>
  </si>
  <si>
    <t>إعدادية / ثانوية</t>
  </si>
  <si>
    <t>Intermediate/General Secondary</t>
  </si>
  <si>
    <t>Current Expenditure</t>
  </si>
  <si>
    <t>المصروفات المتكررة</t>
  </si>
  <si>
    <t>منح و إعانات</t>
  </si>
  <si>
    <t>إعانات وتسديد فوائد القروض</t>
  </si>
  <si>
    <t>نفقات تحويلية</t>
  </si>
  <si>
    <t>نفقات الصيانة</t>
  </si>
  <si>
    <t>نفقات الخدمات</t>
  </si>
  <si>
    <t>Transfers 
Payment</t>
  </si>
  <si>
    <t>Expenditure on 
Maintenance</t>
  </si>
  <si>
    <t>Expenditure
 on Assets</t>
  </si>
  <si>
    <t>Expenditure on
 Services</t>
  </si>
  <si>
    <t>2020/2019 - 2021/2020</t>
  </si>
  <si>
    <t>2020/2019</t>
  </si>
  <si>
    <t>2021/2020</t>
  </si>
  <si>
    <t>2019/2018</t>
  </si>
  <si>
    <t>2018/2017</t>
  </si>
  <si>
    <t>Source: Ministry of Education</t>
  </si>
  <si>
    <t>نوع المدرسة</t>
  </si>
  <si>
    <t xml:space="preserve">
Capital</t>
  </si>
  <si>
    <t xml:space="preserve">
Muharraq</t>
  </si>
  <si>
    <t xml:space="preserve">
Northern</t>
  </si>
  <si>
    <t xml:space="preserve">
Southern</t>
  </si>
  <si>
    <t xml:space="preserve">
Total</t>
  </si>
  <si>
    <t>Number of Institutes in Non-Government Education by Type of Institute and Governorate</t>
  </si>
  <si>
    <t>ذكر</t>
  </si>
  <si>
    <t>أنثى</t>
  </si>
  <si>
    <t>Female</t>
  </si>
  <si>
    <t>Male</t>
  </si>
  <si>
    <t>نفقات القوى العاملة</t>
  </si>
  <si>
    <t>نفقات السلع المستهلكة</t>
  </si>
  <si>
    <t>نفقات السلع الرأسمالية</t>
  </si>
  <si>
    <t>-</t>
  </si>
  <si>
    <t>التعليم المدرسي</t>
  </si>
  <si>
    <t>قائمة الجـــداول</t>
  </si>
  <si>
    <t>#</t>
  </si>
  <si>
    <t>List of Tables</t>
  </si>
  <si>
    <t>قائمة الأشكال البيانية</t>
  </si>
  <si>
    <t>List of Figures</t>
  </si>
  <si>
    <t>Comprehensive School</t>
  </si>
  <si>
    <t xml:space="preserve"> البكالوريوس أو ما يعادلها  Bachelor’s or equivalent level</t>
  </si>
  <si>
    <t>بكالوريوس الطب  Bachelor’s of Medicine</t>
  </si>
  <si>
    <t>Non-Current Expenditure</t>
  </si>
  <si>
    <t>3A</t>
  </si>
  <si>
    <t>3B</t>
  </si>
  <si>
    <t>School  Education</t>
  </si>
  <si>
    <t>The formal education in Bahrain started in 1919 when the first boys’ school was opened in Muharraq town. Nearly ten years later (in 1928), the first girls school was opened. In 1929 Education was put under direct Government control represented by Ministry of Education.</t>
  </si>
  <si>
    <t>Ministry of Education.</t>
  </si>
  <si>
    <t>وزارة التربية والتعليم.</t>
  </si>
  <si>
    <t>شكل (7) Figure</t>
  </si>
  <si>
    <t xml:space="preserve"> التعليم العالي قصير الأمد Short-Cycle Higher Education</t>
  </si>
  <si>
    <t>الماجستير أو ما يعادلها  Master’s or equivalent level</t>
  </si>
  <si>
    <t>الدكتوراه أو ما يعادلها  Doctor or equivalent level</t>
  </si>
  <si>
    <t>2017/2016</t>
  </si>
  <si>
    <t>2017/2016 - 2021/2020</t>
  </si>
  <si>
    <t>ذكر Male</t>
  </si>
  <si>
    <t>أنثى Female</t>
  </si>
  <si>
    <t>إعدادية
Intermediate</t>
  </si>
  <si>
    <t xml:space="preserve">ثانوية صناعية
Technical and Vocational Secondary </t>
  </si>
  <si>
    <t>إعدادية/ثانوية
Intermediate/General Secondary</t>
  </si>
  <si>
    <t>ثانوية عامة ومسارات أخرى
 General Secondary</t>
  </si>
  <si>
    <t>معهد ديني
Religious Institute</t>
  </si>
  <si>
    <t>شكل (1) Figure</t>
  </si>
  <si>
    <t>شكل (2) Figure</t>
  </si>
  <si>
    <t>حضانات
Nurseries</t>
  </si>
  <si>
    <t>رياض أطفال
Kindergartens</t>
  </si>
  <si>
    <t>مدارس خاصة
Private Schools</t>
  </si>
  <si>
    <t>العاصمة
Capital</t>
  </si>
  <si>
    <t>المحرق
Muharraq</t>
  </si>
  <si>
    <t>الشمالية
Northern</t>
  </si>
  <si>
    <t>الجنوبية
Southern</t>
  </si>
  <si>
    <t>شكل (3) Figure</t>
  </si>
  <si>
    <t>شكل (4) Figure</t>
  </si>
  <si>
    <t>حضانات Nurseries</t>
  </si>
  <si>
    <t>رياض أطفال Kindergartens</t>
  </si>
  <si>
    <t>مدارس خاصة Private Schools</t>
  </si>
  <si>
    <t>العاصمة Capital</t>
  </si>
  <si>
    <t>Muharraq المحرق</t>
  </si>
  <si>
    <t>Northern الشمالية</t>
  </si>
  <si>
    <t>Southern الجنوبية</t>
  </si>
  <si>
    <t>شكل (5) Figure</t>
  </si>
  <si>
    <t>شكل (6) Figure</t>
  </si>
  <si>
    <t>T: 1</t>
  </si>
  <si>
    <t>T: 2</t>
  </si>
  <si>
    <t>T: 3A</t>
  </si>
  <si>
    <t>T: 3B</t>
  </si>
  <si>
    <t>T: 4</t>
  </si>
  <si>
    <t>T: 5</t>
  </si>
  <si>
    <t>مصدر جداول هذا الفصل:</t>
  </si>
  <si>
    <t>Source of this Chapter's Tables:</t>
  </si>
  <si>
    <t>إن البيانات تعكس الجهد المتواصل لحكومة البلاد في توفير المدارس المناسبة للأعداد المتزايدة من الطلاب وتوفير مدرسين يمتلكون كفاءة عالية.</t>
  </si>
  <si>
    <t>The government spares no effort to establish new schools, and provide them with highly qualified teachers.</t>
  </si>
  <si>
    <t>ابتدائية</t>
  </si>
  <si>
    <t>ابتدائية /  إعدادية</t>
  </si>
  <si>
    <t>Comprehensive*</t>
  </si>
  <si>
    <t>ابتدائية
Primary</t>
  </si>
  <si>
    <t>ابتدائية/ إعدادية
Primary/Intermediate</t>
  </si>
  <si>
    <t>شاملة*</t>
  </si>
  <si>
    <t>شاملة</t>
  </si>
  <si>
    <t>Comprehensive</t>
  </si>
  <si>
    <t>ابتدائية/إعدادية
Primary/Intermediate</t>
  </si>
  <si>
    <t xml:space="preserve"> Type of Institute</t>
  </si>
  <si>
    <t>العام الدراسي
Academic Year</t>
  </si>
  <si>
    <t>المصروفات غير المتكررة</t>
  </si>
  <si>
    <t>جملة المصروفات</t>
  </si>
  <si>
    <t>Total Expenditure</t>
  </si>
  <si>
    <t>شاملة
Comprehensive</t>
  </si>
  <si>
    <t>Intermediate / General Secondary</t>
  </si>
  <si>
    <t>ابتدائية / إعدادية</t>
  </si>
  <si>
    <t>School Education</t>
  </si>
  <si>
    <t>(-) لا يوجد</t>
  </si>
  <si>
    <t>(-) Nil</t>
  </si>
  <si>
    <t>* شاملة: تشمل المدارس التي تتضمن جميع المراحل (الابتدائية والإعدادية والثانوية)</t>
  </si>
  <si>
    <t>* Comprehensive: Includes All Level of Education (Primary, Intermediate, Secondary)</t>
  </si>
  <si>
    <t>المدرسون في المدارس الحكومية حسب نوع المدرسة والجنس (2021/2020)</t>
  </si>
  <si>
    <t>المدارس الحكومية حسب نوع المدرسة والجنس (2021/2020)</t>
  </si>
  <si>
    <t>Governmental Schools by Type of School and Sex (2020/2021)</t>
  </si>
  <si>
    <t>Type of School</t>
  </si>
  <si>
    <t>المدراس الحكومية حسب نوع المدرسة والمحافظة (2021/2020)</t>
  </si>
  <si>
    <t>Governmental Schools by Type of School and Governorate (2020/2021)</t>
  </si>
  <si>
    <t>Non-Governmental Education Institutes by Type of Institute and Governorate (2020/2021)</t>
  </si>
  <si>
    <t>Number of Non-Governmental Education Institutes by Type of Institute and Governorate</t>
  </si>
  <si>
    <t>المدرسون حسب مؤسسات التعليم غير الحكومي والجنس (2021/2020)</t>
  </si>
  <si>
    <t>المدرسون حسب مؤسسات التعليم غير الحكومي (2020/2019 - 2021/2020)</t>
  </si>
  <si>
    <t>مؤسسات التعليم غير الحكومي حسب نوع المؤسسة والمحافظة (2021/2020)</t>
  </si>
  <si>
    <t>Expenditure on Manpower</t>
  </si>
  <si>
    <t>Expenditure on Consumable Goods</t>
  </si>
  <si>
    <t xml:space="preserve">Subsidies and Interest Payments on Loans </t>
  </si>
  <si>
    <t>Grants and Subsidies</t>
  </si>
  <si>
    <t>عدد الطلبة في مرحلتي الحضانة والروضة حسب الجنس</t>
  </si>
  <si>
    <t>Number of Students in Nursery &amp; Kindergarten Levels by Sex</t>
  </si>
  <si>
    <t>المرحلة</t>
  </si>
  <si>
    <t>Level</t>
  </si>
  <si>
    <t>Number of Teachers by Non-Governmental Education Institutes and Sex</t>
  </si>
  <si>
    <t xml:space="preserve">عدد المدرسين حسب مؤسسات التعليم غير الحكومي والجنس </t>
  </si>
  <si>
    <t>شكل (8) Figure</t>
  </si>
  <si>
    <t>Teachers by Non-Governmental Education Institutes (2019/2020 - 2020/2021)</t>
  </si>
  <si>
    <t>Teachers by Non-Governmental Education Institutes and Sex (2020/2021)</t>
  </si>
  <si>
    <t>Number of Governmental Schools by Type of School, Governorate and Sex</t>
  </si>
  <si>
    <t>Number of Governmental Schools and Teachers in Governmental Schools by Type of School and Sex</t>
  </si>
  <si>
    <t>Number of Intermediate Graduates by Sector and Sex</t>
  </si>
  <si>
    <t>المدارس/الجنس</t>
  </si>
  <si>
    <t>Teachers/Sex</t>
  </si>
  <si>
    <t>Schools/Sex</t>
  </si>
  <si>
    <t>المدرسون/الجنس</t>
  </si>
  <si>
    <t>المحافظة/الجنس</t>
  </si>
  <si>
    <t>Governorate/Sex</t>
  </si>
  <si>
    <t>* الأعداد تشمل مركز ناصر للتأهيل والتدريب المهني</t>
  </si>
  <si>
    <t>* Includes Nasser Vocational Training Center</t>
  </si>
  <si>
    <t>شكل (10) Figure</t>
  </si>
  <si>
    <t>عدد خريجي الثانوية حسب القطاع والجنس</t>
  </si>
  <si>
    <t>عدد خريجي الإعدادية حسب القطاع والجنس</t>
  </si>
  <si>
    <t>عدد خريجي الابتدائية حسب القطاع والجنس</t>
  </si>
  <si>
    <t>شكل (9) Figure</t>
  </si>
  <si>
    <t>الطلبة في مرحلتي الحضانة والروضة حسب الجنس (2020/2019)</t>
  </si>
  <si>
    <t>Students in Nursery &amp; Kindergarten Levels by Sex (2019/2020)</t>
  </si>
  <si>
    <t>6A</t>
  </si>
  <si>
    <t>T: 6A</t>
  </si>
  <si>
    <t>T: 6B</t>
  </si>
  <si>
    <t>T: 6C</t>
  </si>
  <si>
    <t>6B</t>
  </si>
  <si>
    <t>6C</t>
  </si>
  <si>
    <t>عدد الطلاب من مواطني دول مجلس التعاون المسجلين في المدارس الحكومية حسب الجنسية والجنس</t>
  </si>
  <si>
    <t>السنة</t>
  </si>
  <si>
    <t>Year</t>
  </si>
  <si>
    <t>إماراتي</t>
  </si>
  <si>
    <t>Emirati</t>
  </si>
  <si>
    <t>سعودي</t>
  </si>
  <si>
    <t>Saudi</t>
  </si>
  <si>
    <t>عماني</t>
  </si>
  <si>
    <t>Omani</t>
  </si>
  <si>
    <t>قطري</t>
  </si>
  <si>
    <t>Qatari</t>
  </si>
  <si>
    <t>كويتي</t>
  </si>
  <si>
    <t>Kuwaiti</t>
  </si>
  <si>
    <t>Number of Students of GCC Citizens Registered in Governmental Schools by Nationality and Sex</t>
  </si>
  <si>
    <t>T: 7A</t>
  </si>
  <si>
    <r>
      <t>T: 7</t>
    </r>
    <r>
      <rPr>
        <sz val="12"/>
        <color theme="0"/>
        <rFont val="Calibri"/>
        <family val="2"/>
        <scheme val="minor"/>
      </rPr>
      <t>B</t>
    </r>
  </si>
  <si>
    <t>T: 7C</t>
  </si>
  <si>
    <t>T: 7D</t>
  </si>
  <si>
    <t>7A</t>
  </si>
  <si>
    <t>7B</t>
  </si>
  <si>
    <t>7C</t>
  </si>
  <si>
    <t>7D</t>
  </si>
  <si>
    <t>الطلبة من مواطني دول مجلس التعاون المسجلين في المدارس الحكومية حسب الجنسية (2020/2019 - 2021/2020)</t>
  </si>
  <si>
    <t>Students of GCC Citizens Registered in Governmental Schools by Nationality (2019/2020 - 2020/2021)</t>
  </si>
  <si>
    <t>شكل (11) Figure</t>
  </si>
  <si>
    <t>خريجي الثانوية حسب الجنس (2017/2016 - 2021/2020)</t>
  </si>
  <si>
    <t>خريجي الإعدادية حسب الجنس (2017/2016 - 2021/2020)</t>
  </si>
  <si>
    <t>خريجي الابتدائية حسب الجنس (2017/2016 - 2021/2020)</t>
  </si>
  <si>
    <t>Intermediate Graduates by Sex (2016/2017 - 2020/2021)</t>
  </si>
  <si>
    <t>Primary Graduates by Sex (2016/2017 - 2020/2021)</t>
  </si>
  <si>
    <t>إماراتي Emirati</t>
  </si>
  <si>
    <t>سعودي Saudi</t>
  </si>
  <si>
    <t>عماني Omani</t>
  </si>
  <si>
    <t>قطري Qatari</t>
  </si>
  <si>
    <t>كويتي Kuwaiti</t>
  </si>
  <si>
    <t>شكل (12) Figure</t>
  </si>
  <si>
    <t>شكل (13) Figure</t>
  </si>
  <si>
    <t>شكل (14) Figure</t>
  </si>
  <si>
    <t>School Education in Bahrain is composed of three stages: Primary stage (6 years), Intermediate stage (3 years) and Secondary stage (3 years).</t>
  </si>
  <si>
    <t>وتنقـسم مراحـل التعليـم المدرسي في البحـرين إلى ثلاث مراحل هي: المرحلة الابتدائية (6 سنوات)، المرحلة الإعدادية (3 سنوات) والمرحلة الثانوية (3 سنوات).</t>
  </si>
  <si>
    <t>General Secondary</t>
  </si>
  <si>
    <r>
      <t>Actual Expenditure of the Ministry of Education by Expenditure Items</t>
    </r>
    <r>
      <rPr>
        <sz val="10"/>
        <color theme="0"/>
        <rFont val="Calibri"/>
        <family val="2"/>
        <scheme val="minor"/>
      </rPr>
      <t xml:space="preserve"> (in B.D) </t>
    </r>
  </si>
  <si>
    <r>
      <t>المصروفات الفعلية لوزارة التربية والتعليم تبعاً لأبواب الصرف</t>
    </r>
    <r>
      <rPr>
        <sz val="10"/>
        <color theme="0"/>
        <rFont val="Calibri"/>
        <family val="2"/>
        <scheme val="minor"/>
      </rPr>
      <t xml:space="preserve"> (بالدينار البحريني)</t>
    </r>
  </si>
  <si>
    <t>Number of Primary Graduates by Sector and Sex</t>
  </si>
  <si>
    <t>Number of Secondary Graduates by Sector and Sex</t>
  </si>
  <si>
    <t xml:space="preserve"> Secondary Graduates by Sex (2016/2017 - 2020/2021)</t>
  </si>
  <si>
    <t>عدد الطلاب من مواطني دول مجلس التعاون المسجلين في المدارس الحكومية الابتدائية حسب الجنسية والجنس</t>
  </si>
  <si>
    <t>Number of Students of GCC Citizens Registered in Primary Governmental Schools by Nationality and Sex</t>
  </si>
  <si>
    <t xml:space="preserve">Number of Students of GCC Citizens Registered in Intermediate Governmental Schools by Nationality and Sex </t>
  </si>
  <si>
    <t>Number of Students of GCC Citizens Registered in Secondary Governmental Schools by Nationality and Sex</t>
  </si>
  <si>
    <t xml:space="preserve">عدد الطلاب من مواطني دول مجلس التعاون المسجلين في المدارس الحكومية الثانوية حسب الجنسية والجنس </t>
  </si>
  <si>
    <t xml:space="preserve">عدد الطلاب من مواطني دول مجلس التعاون المسجلين في المدارس الحكومية الإعدادية حسب الجنسية والجنس </t>
  </si>
  <si>
    <t>الطلبة من مواطني دول مجلس التعاون المسجلين في المدارس الحكومية الابتدائية حسب الجنسية (2020/2019 - 2021/2020)</t>
  </si>
  <si>
    <t>الطلبة من مواطني دول مجلس التعاون المسجلين في المدارس الحكومية الإعدادية حسب الجنسية (2020/2019 - 2021/2020)</t>
  </si>
  <si>
    <t>الطلبة من مواطني دول مجلس التعاون المسجلين في المدارس الحكومية الثانوية حسب الجنسية (2020/2019 - 2021/2020)</t>
  </si>
  <si>
    <t>Students of GCC Citizens Registered in Secondary Governmental Schools by Nationality (2019/2020 - 2020/2021)</t>
  </si>
  <si>
    <t>Students of GCC Citizens Registered in Intermediate Governmental Schools by Nationality (2019/2020 - 2020/2021)</t>
  </si>
  <si>
    <t>Students of GCC Citizens Registered in Primary Governmental Schools by Nationality (2019/2020 - 2020/2021)</t>
  </si>
  <si>
    <t xml:space="preserve"> Teachers in Governmental Schools by Type of School and Sex (2020/2021)</t>
  </si>
  <si>
    <t>بـدأ التعليم النظامي في البحرين عام 1919م بافتتاح أول مدرسة للبنين بمدينة المحرق، وبعد حوالي عقد أي في العام 1928م ابتدأ تعليم البنات بافتتاح أول مدرسة، وفي عام 1929م أصبح التعليم تحت الإشراف المباشر للمملكة ممثلةً في وزارة التربية والتعليم.</t>
  </si>
  <si>
    <t>الجنسية/الجنس</t>
  </si>
  <si>
    <t>Nationality/Sex</t>
  </si>
  <si>
    <t>المدارس الحكومية</t>
  </si>
  <si>
    <t>Governmental Schools</t>
  </si>
  <si>
    <t>المدارس الخاصة</t>
  </si>
  <si>
    <t>جملة المدارس</t>
  </si>
  <si>
    <t>Total Schools</t>
  </si>
  <si>
    <t>القطاع/الجنس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</si>
</sst>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_-;\-* #,##0_-;_-* &quot;-&quot;_-;_-@_-"/>
    <numFmt numFmtId="166" formatCode="_ * #,##0.00_ ;_ * \-#,##0.00_ ;_ * &quot;-&quot;??_ ;_ @_ "/>
    <numFmt numFmtId="167" formatCode="0.0"/>
    <numFmt numFmtId="168" formatCode="_(* #,##0_);_(* \(#,##0\);_(* &quot;-&quot;??_);_(@_)"/>
  </numFmts>
  <fonts count="69">
    <font>
      <sz val="11"/>
      <color theme="1"/>
      <name val="Calibri"/>
      <family val="2"/>
      <scheme val="minor"/>
    </font>
    <font>
      <sz val="11"/>
      <color theme="1"/>
      <name val="Calibri"/>
      <family val="2"/>
      <scheme val="minor"/>
    </font>
    <font>
      <sz val="10"/>
      <name val="Arial"/>
      <family val="2"/>
    </font>
    <font>
      <sz val="11"/>
      <name val="Times New Roman"/>
      <family val="1"/>
    </font>
    <font>
      <sz val="10"/>
      <name val="Times New Roman"/>
      <family val="1"/>
    </font>
    <font>
      <b/>
      <sz val="10"/>
      <color theme="1"/>
      <name val="Times New Roman"/>
      <family val="1"/>
    </font>
    <font>
      <sz val="11"/>
      <color rgb="FFE8E1CA"/>
      <name val="Gotham Bold"/>
      <family val="3"/>
    </font>
    <font>
      <sz val="11"/>
      <color rgb="FF622C1F"/>
      <name val="Gotham Bold"/>
      <family val="3"/>
    </font>
    <font>
      <sz val="8"/>
      <name val="Arial"/>
      <family val="2"/>
    </font>
    <font>
      <sz val="10"/>
      <name val="Arabic Transparent"/>
      <charset val="178"/>
    </font>
    <font>
      <b/>
      <i/>
      <sz val="10"/>
      <name val="Optimum"/>
      <charset val="178"/>
    </font>
    <font>
      <b/>
      <i/>
      <sz val="10"/>
      <name val="Arabic Transparent"/>
      <charset val="178"/>
    </font>
    <font>
      <b/>
      <i/>
      <sz val="10"/>
      <name val="Arial"/>
      <family val="2"/>
      <charset val="178"/>
    </font>
    <font>
      <sz val="11"/>
      <color theme="1"/>
      <name val="Calibri"/>
      <family val="2"/>
      <charset val="178"/>
      <scheme val="minor"/>
    </font>
    <font>
      <b/>
      <sz val="10"/>
      <name val="Times New Roman"/>
      <family val="1"/>
    </font>
    <font>
      <b/>
      <sz val="11"/>
      <color theme="1"/>
      <name val="Calibri"/>
      <family val="2"/>
      <scheme val="minor"/>
    </font>
    <font>
      <b/>
      <sz val="28"/>
      <name val="Sakkal Majalla"/>
    </font>
    <font>
      <b/>
      <sz val="22"/>
      <name val="Helvetica"/>
    </font>
    <font>
      <b/>
      <sz val="22"/>
      <name val="Arial"/>
      <family val="2"/>
    </font>
    <font>
      <b/>
      <sz val="12"/>
      <color rgb="FFB59F54"/>
      <name val="Calibri"/>
      <family val="2"/>
      <scheme val="minor"/>
    </font>
    <font>
      <b/>
      <sz val="14"/>
      <color rgb="FFB59F54"/>
      <name val="Calibri"/>
      <family val="2"/>
      <scheme val="minor"/>
    </font>
    <font>
      <sz val="14"/>
      <color rgb="FFB59F54"/>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u/>
      <sz val="10"/>
      <color theme="1"/>
      <name val="Calibri"/>
      <family val="2"/>
      <scheme val="minor"/>
    </font>
    <font>
      <u/>
      <sz val="9"/>
      <color theme="1"/>
      <name val="Calibri"/>
      <family val="2"/>
      <scheme val="minor"/>
    </font>
    <font>
      <sz val="14"/>
      <color theme="1"/>
      <name val="Calibri"/>
      <family val="2"/>
      <scheme val="minor"/>
    </font>
    <font>
      <sz val="14"/>
      <color rgb="FF4F81BD"/>
      <name val="Calibri"/>
      <family val="2"/>
      <scheme val="minor"/>
    </font>
    <font>
      <u/>
      <sz val="11"/>
      <color theme="10"/>
      <name val="Calibri"/>
      <family val="2"/>
      <scheme val="minor"/>
    </font>
    <font>
      <b/>
      <sz val="16"/>
      <color theme="0"/>
      <name val="Calibri"/>
      <family val="2"/>
      <scheme val="minor"/>
    </font>
    <font>
      <b/>
      <sz val="10"/>
      <color theme="0"/>
      <name val="Calibri"/>
      <family val="2"/>
      <scheme val="minor"/>
    </font>
    <font>
      <b/>
      <sz val="12"/>
      <color theme="0"/>
      <name val="Calibri"/>
      <family val="2"/>
      <scheme val="minor"/>
    </font>
    <font>
      <b/>
      <sz val="13"/>
      <color theme="1"/>
      <name val="Calibri"/>
      <family val="2"/>
      <scheme val="minor"/>
    </font>
    <font>
      <sz val="13"/>
      <color theme="1"/>
      <name val="Calibri"/>
      <family val="2"/>
      <scheme val="minor"/>
    </font>
    <font>
      <sz val="10"/>
      <name val="Calibri"/>
      <family val="2"/>
      <scheme val="minor"/>
    </font>
    <font>
      <b/>
      <sz val="13"/>
      <color theme="0"/>
      <name val="Calibri"/>
      <family val="2"/>
      <scheme val="minor"/>
    </font>
    <font>
      <sz val="12"/>
      <color theme="0"/>
      <name val="Calibri"/>
      <family val="2"/>
      <scheme val="minor"/>
    </font>
    <font>
      <sz val="10"/>
      <name val="MS Sans Serif"/>
      <family val="2"/>
    </font>
    <font>
      <b/>
      <sz val="9"/>
      <name val="Calibri"/>
      <family val="2"/>
      <scheme val="minor"/>
    </font>
    <font>
      <sz val="9"/>
      <name val="Calibri"/>
      <family val="2"/>
      <scheme val="minor"/>
    </font>
    <font>
      <sz val="11"/>
      <name val="Calibri"/>
      <family val="2"/>
      <scheme val="minor"/>
    </font>
    <font>
      <sz val="8"/>
      <color rgb="FFC1001F"/>
      <name val="Calibri"/>
      <family val="2"/>
      <scheme val="minor"/>
    </font>
    <font>
      <b/>
      <sz val="11"/>
      <name val="Calibri"/>
      <family val="2"/>
      <scheme val="minor"/>
    </font>
    <font>
      <b/>
      <sz val="10"/>
      <name val="Calibri"/>
      <family val="2"/>
      <scheme val="minor"/>
    </font>
    <font>
      <b/>
      <sz val="9"/>
      <color theme="1"/>
      <name val="Calibri"/>
      <family val="2"/>
      <scheme val="minor"/>
    </font>
    <font>
      <sz val="12"/>
      <name val="Calibri"/>
      <family val="2"/>
      <scheme val="minor"/>
    </font>
    <font>
      <sz val="14"/>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sz val="9"/>
      <color theme="0"/>
      <name val="Calibri"/>
      <family val="2"/>
      <scheme val="minor"/>
    </font>
    <font>
      <sz val="8"/>
      <color theme="0"/>
      <name val="Calibri"/>
      <family val="2"/>
      <scheme val="minor"/>
    </font>
    <font>
      <b/>
      <sz val="9"/>
      <color theme="0"/>
      <name val="Calibri"/>
      <family val="2"/>
      <scheme val="minor"/>
    </font>
    <font>
      <b/>
      <sz val="10"/>
      <color theme="0"/>
      <name val="Times New Roman"/>
      <family val="1"/>
    </font>
    <font>
      <sz val="14"/>
      <color theme="0"/>
      <name val="Calibri"/>
      <family val="2"/>
      <scheme val="minor"/>
    </font>
    <font>
      <sz val="10"/>
      <color theme="0"/>
      <name val="Times New Roman"/>
      <family val="1"/>
    </font>
    <font>
      <sz val="8"/>
      <color rgb="FFC1001F"/>
      <name val="GE SS Two Bold"/>
      <family val="1"/>
      <charset val="178"/>
    </font>
    <font>
      <b/>
      <sz val="11"/>
      <name val="Gotham"/>
    </font>
    <font>
      <sz val="11"/>
      <name val="Gotham Book"/>
      <family val="3"/>
    </font>
    <font>
      <sz val="12"/>
      <color rgb="FFC1001F"/>
      <name val="Calibri"/>
      <family val="2"/>
      <scheme val="minor"/>
    </font>
    <font>
      <sz val="11"/>
      <color rgb="FF622C1F"/>
      <name val="Calibri"/>
      <family val="2"/>
      <scheme val="minor"/>
    </font>
    <font>
      <sz val="11"/>
      <color rgb="FFE8E1CA"/>
      <name val="Calibri"/>
      <family val="2"/>
      <scheme val="minor"/>
    </font>
    <font>
      <sz val="7"/>
      <color theme="1"/>
      <name val="Calibri"/>
      <family val="2"/>
      <scheme val="minor"/>
    </font>
    <font>
      <sz val="10"/>
      <color theme="1"/>
      <name val="Times New Roman"/>
      <family val="1"/>
    </font>
    <font>
      <sz val="7"/>
      <color theme="1"/>
      <name val="Times New Roman"/>
      <family val="1"/>
    </font>
    <font>
      <u/>
      <sz val="11"/>
      <color theme="1"/>
      <name val="Calibri"/>
      <family val="2"/>
      <scheme val="minor"/>
    </font>
    <font>
      <sz val="12"/>
      <color theme="0"/>
      <name val="Helvetica"/>
    </font>
  </fonts>
  <fills count="12">
    <fill>
      <patternFill patternType="none"/>
    </fill>
    <fill>
      <patternFill patternType="gray125"/>
    </fill>
    <fill>
      <patternFill patternType="solid">
        <fgColor rgb="FF622C1F"/>
        <bgColor indexed="64"/>
      </patternFill>
    </fill>
    <fill>
      <patternFill patternType="solid">
        <fgColor rgb="FFC1001F"/>
        <bgColor indexed="64"/>
      </patternFill>
    </fill>
    <fill>
      <patternFill patternType="solid">
        <fgColor rgb="FFB59F54"/>
        <bgColor indexed="64"/>
      </patternFill>
    </fill>
    <fill>
      <patternFill patternType="solid">
        <fgColor indexed="9"/>
        <bgColor indexed="64"/>
      </patternFill>
    </fill>
    <fill>
      <patternFill patternType="solid">
        <fgColor rgb="FFD3C599"/>
        <bgColor indexed="64"/>
      </patternFill>
    </fill>
    <fill>
      <patternFill patternType="gray0625"/>
    </fill>
    <fill>
      <patternFill patternType="solid">
        <fgColor indexed="65"/>
        <bgColor indexed="64"/>
      </patternFill>
    </fill>
    <fill>
      <patternFill patternType="solid">
        <fgColor theme="0"/>
        <bgColor indexed="64"/>
      </patternFill>
    </fill>
    <fill>
      <patternFill patternType="solid">
        <fgColor rgb="FFE7E4D5"/>
        <bgColor indexed="64"/>
      </patternFill>
    </fill>
    <fill>
      <patternFill patternType="solid">
        <fgColor rgb="FFC1AE71"/>
        <bgColor indexed="64"/>
      </patternFill>
    </fill>
  </fills>
  <borders count="67">
    <border>
      <left/>
      <right/>
      <top/>
      <bottom/>
      <diagonal/>
    </border>
    <border>
      <left style="hair">
        <color indexed="64"/>
      </left>
      <right style="hair">
        <color indexed="64"/>
      </right>
      <top/>
      <bottom/>
      <diagonal/>
    </border>
    <border>
      <left/>
      <right style="hair">
        <color indexed="64"/>
      </right>
      <top/>
      <bottom/>
      <diagonal/>
    </border>
    <border>
      <left/>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0"/>
      </bottom>
      <diagonal/>
    </border>
    <border>
      <left style="thin">
        <color rgb="FFB59F54"/>
      </left>
      <right/>
      <top/>
      <bottom/>
      <diagonal/>
    </border>
    <border>
      <left/>
      <right/>
      <top/>
      <bottom style="thin">
        <color rgb="FFB59F54"/>
      </bottom>
      <diagonal/>
    </border>
    <border>
      <left style="thin">
        <color rgb="FFB59F54"/>
      </left>
      <right/>
      <top/>
      <bottom style="thin">
        <color rgb="FFB59F54"/>
      </bottom>
      <diagonal/>
    </border>
    <border>
      <left/>
      <right style="thin">
        <color rgb="FFB59F54"/>
      </right>
      <top/>
      <bottom style="thin">
        <color rgb="FFB59F54"/>
      </bottom>
      <diagonal/>
    </border>
    <border>
      <left/>
      <right style="thin">
        <color rgb="FFB59F54"/>
      </right>
      <top/>
      <bottom/>
      <diagonal/>
    </border>
    <border>
      <left/>
      <right/>
      <top style="thin">
        <color rgb="FFB59F54"/>
      </top>
      <bottom/>
      <diagonal/>
    </border>
    <border>
      <left/>
      <right/>
      <top style="thin">
        <color rgb="FFB59F54"/>
      </top>
      <bottom style="thin">
        <color rgb="FFB59F5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medium">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B59F54"/>
      </left>
      <right/>
      <top/>
      <bottom style="thin">
        <color theme="0"/>
      </bottom>
      <diagonal/>
    </border>
    <border>
      <left/>
      <right style="thin">
        <color rgb="FFB59F54"/>
      </right>
      <top/>
      <bottom style="thin">
        <color theme="0"/>
      </bottom>
      <diagonal/>
    </border>
    <border>
      <left/>
      <right style="thin">
        <color rgb="FF9E8944"/>
      </right>
      <top/>
      <bottom/>
      <diagonal/>
    </border>
    <border>
      <left style="thin">
        <color rgb="FFB59F54"/>
      </left>
      <right/>
      <top/>
      <bottom style="thin">
        <color rgb="FF9E8944"/>
      </bottom>
      <diagonal/>
    </border>
    <border>
      <left/>
      <right/>
      <top/>
      <bottom style="thin">
        <color rgb="FF9E8944"/>
      </bottom>
      <diagonal/>
    </border>
    <border>
      <left/>
      <right style="thin">
        <color rgb="FF9E8944"/>
      </right>
      <top/>
      <bottom style="thin">
        <color rgb="FF9E8944"/>
      </bottom>
      <diagonal/>
    </border>
    <border>
      <left style="thin">
        <color theme="0"/>
      </left>
      <right/>
      <top/>
      <bottom/>
      <diagonal/>
    </border>
    <border>
      <left/>
      <right style="thin">
        <color rgb="FFB59F54"/>
      </right>
      <top/>
      <bottom style="thin">
        <color rgb="FF9E8944"/>
      </bottom>
      <diagonal/>
    </border>
    <border>
      <left/>
      <right style="medium">
        <color theme="0"/>
      </right>
      <top style="medium">
        <color theme="0"/>
      </top>
      <bottom/>
      <diagonal/>
    </border>
    <border>
      <left style="thin">
        <color rgb="FF9E8944"/>
      </left>
      <right/>
      <top/>
      <bottom/>
      <diagonal/>
    </border>
    <border>
      <left/>
      <right/>
      <top style="thin">
        <color rgb="FF9E8944"/>
      </top>
      <bottom style="thin">
        <color rgb="FF9E8944"/>
      </bottom>
      <diagonal/>
    </border>
    <border>
      <left/>
      <right style="thin">
        <color rgb="FF9E8944"/>
      </right>
      <top style="thin">
        <color rgb="FF9E8944"/>
      </top>
      <bottom style="thin">
        <color rgb="FF9E8944"/>
      </bottom>
      <diagonal/>
    </border>
    <border>
      <left/>
      <right style="thin">
        <color rgb="FF9E8944"/>
      </right>
      <top style="thin">
        <color rgb="FF9E8944"/>
      </top>
      <bottom style="thin">
        <color theme="0"/>
      </bottom>
      <diagonal/>
    </border>
    <border>
      <left style="thin">
        <color rgb="FF9E8944"/>
      </left>
      <right/>
      <top style="thin">
        <color rgb="FF9E8944"/>
      </top>
      <bottom style="thin">
        <color rgb="FF9E8944"/>
      </bottom>
      <diagonal/>
    </border>
    <border>
      <left style="thin">
        <color rgb="FF9E8944"/>
      </left>
      <right/>
      <top style="thin">
        <color rgb="FF9E8944"/>
      </top>
      <bottom style="thin">
        <color theme="0"/>
      </bottom>
      <diagonal/>
    </border>
    <border>
      <left style="thin">
        <color rgb="FF9E8944"/>
      </left>
      <right/>
      <top/>
      <bottom style="thin">
        <color rgb="FF9E8944"/>
      </bottom>
      <diagonal/>
    </border>
    <border>
      <left style="thin">
        <color rgb="FFB59F54"/>
      </left>
      <right/>
      <top style="thin">
        <color theme="0"/>
      </top>
      <bottom/>
      <diagonal/>
    </border>
    <border>
      <left/>
      <right style="thin">
        <color rgb="FFB59F54"/>
      </right>
      <top style="thin">
        <color theme="0"/>
      </top>
      <bottom/>
      <diagonal/>
    </border>
    <border>
      <left style="medium">
        <color theme="0"/>
      </left>
      <right style="thin">
        <color theme="0"/>
      </right>
      <top/>
      <bottom/>
      <diagonal/>
    </border>
    <border>
      <left/>
      <right style="thin">
        <color theme="0"/>
      </right>
      <top/>
      <bottom/>
      <diagonal/>
    </border>
    <border>
      <left/>
      <right/>
      <top style="thin">
        <color rgb="FF9E8944"/>
      </top>
      <bottom/>
      <diagonal/>
    </border>
    <border>
      <left/>
      <right style="thin">
        <color theme="0"/>
      </right>
      <top/>
      <bottom style="thin">
        <color rgb="FF9E8944"/>
      </bottom>
      <diagonal/>
    </border>
    <border>
      <left style="thin">
        <color theme="0"/>
      </left>
      <right style="thin">
        <color theme="0"/>
      </right>
      <top style="thin">
        <color theme="0"/>
      </top>
      <bottom style="thin">
        <color theme="0"/>
      </bottom>
      <diagonal/>
    </border>
    <border>
      <left style="thin">
        <color rgb="FFBDA967"/>
      </left>
      <right style="thin">
        <color theme="0"/>
      </right>
      <top/>
      <bottom style="thin">
        <color theme="0"/>
      </bottom>
      <diagonal/>
    </border>
    <border>
      <left style="thin">
        <color rgb="FFBDA967"/>
      </left>
      <right style="thin">
        <color theme="0"/>
      </right>
      <top style="thin">
        <color theme="0"/>
      </top>
      <bottom style="thin">
        <color theme="0"/>
      </bottom>
      <diagonal/>
    </border>
    <border>
      <left style="thin">
        <color rgb="FFBDA967"/>
      </left>
      <right style="thin">
        <color theme="0"/>
      </right>
      <top style="thin">
        <color theme="0"/>
      </top>
      <bottom style="thin">
        <color rgb="FFBDA967"/>
      </bottom>
      <diagonal/>
    </border>
    <border>
      <left style="thin">
        <color theme="0"/>
      </left>
      <right style="thin">
        <color rgb="FFBDA967"/>
      </right>
      <top/>
      <bottom style="thin">
        <color theme="0"/>
      </bottom>
      <diagonal/>
    </border>
    <border>
      <left style="thin">
        <color theme="0"/>
      </left>
      <right style="thin">
        <color rgb="FFBDA967"/>
      </right>
      <top style="thin">
        <color theme="0"/>
      </top>
      <bottom style="thin">
        <color theme="0"/>
      </bottom>
      <diagonal/>
    </border>
    <border>
      <left style="thin">
        <color theme="0"/>
      </left>
      <right style="thin">
        <color rgb="FFBDA967"/>
      </right>
      <top style="thin">
        <color theme="0"/>
      </top>
      <bottom style="thin">
        <color rgb="FFBDA967"/>
      </bottom>
      <diagonal/>
    </border>
    <border>
      <left style="thin">
        <color theme="0"/>
      </left>
      <right style="thin">
        <color theme="0"/>
      </right>
      <top style="thin">
        <color theme="0"/>
      </top>
      <bottom style="thin">
        <color rgb="FFBDA967"/>
      </bottom>
      <diagonal/>
    </border>
    <border>
      <left style="thin">
        <color rgb="FFBDA967"/>
      </left>
      <right/>
      <top style="thin">
        <color rgb="FFBDA967"/>
      </top>
      <bottom/>
      <diagonal/>
    </border>
    <border>
      <left/>
      <right/>
      <top style="thin">
        <color rgb="FFBDA967"/>
      </top>
      <bottom/>
      <diagonal/>
    </border>
    <border>
      <left/>
      <right style="thin">
        <color rgb="FFBDA967"/>
      </right>
      <top style="thin">
        <color rgb="FFBDA967"/>
      </top>
      <bottom/>
      <diagonal/>
    </border>
    <border>
      <left style="thin">
        <color rgb="FFBDA967"/>
      </left>
      <right/>
      <top/>
      <bottom/>
      <diagonal/>
    </border>
    <border>
      <left/>
      <right style="thin">
        <color rgb="FFBDA967"/>
      </right>
      <top/>
      <bottom/>
      <diagonal/>
    </border>
    <border>
      <left style="thin">
        <color rgb="FFBDA967"/>
      </left>
      <right/>
      <top/>
      <bottom style="thin">
        <color rgb="FFBDA967"/>
      </bottom>
      <diagonal/>
    </border>
    <border>
      <left/>
      <right/>
      <top/>
      <bottom style="thin">
        <color rgb="FFBDA967"/>
      </bottom>
      <diagonal/>
    </border>
    <border>
      <left/>
      <right style="thin">
        <color rgb="FFBDA967"/>
      </right>
      <top/>
      <bottom style="thin">
        <color rgb="FFBDA967"/>
      </bottom>
      <diagonal/>
    </border>
  </borders>
  <cellStyleXfs count="27">
    <xf numFmtId="0" fontId="0" fillId="0" borderId="0"/>
    <xf numFmtId="0" fontId="2" fillId="0" borderId="0"/>
    <xf numFmtId="3" fontId="8" fillId="7" borderId="1" applyFill="0">
      <alignment horizontal="right" vertical="top"/>
    </xf>
    <xf numFmtId="0" fontId="9" fillId="0" borderId="2">
      <alignment horizontal="right" wrapText="1"/>
    </xf>
    <xf numFmtId="166" fontId="2" fillId="0" borderId="0" applyFont="0" applyFill="0" applyBorder="0" applyAlignment="0" applyProtection="0"/>
    <xf numFmtId="167" fontId="10" fillId="0" borderId="0" applyFill="0" applyBorder="0">
      <alignment horizontal="left"/>
    </xf>
    <xf numFmtId="0" fontId="11" fillId="8" borderId="0" applyBorder="0">
      <alignment horizontal="center"/>
    </xf>
    <xf numFmtId="0" fontId="11" fillId="0" borderId="0">
      <alignment horizontal="center" vertical="center"/>
    </xf>
    <xf numFmtId="0" fontId="12" fillId="0" borderId="0">
      <alignment horizontal="center" vertical="center"/>
    </xf>
    <xf numFmtId="167" fontId="11" fillId="7" borderId="1" applyNumberFormat="0" applyFill="0" applyBorder="0">
      <alignment horizontal="center" wrapText="1"/>
    </xf>
    <xf numFmtId="167" fontId="12" fillId="7" borderId="1" applyNumberFormat="0" applyFill="0" applyBorder="0">
      <alignment horizontal="center" wrapText="1"/>
    </xf>
    <xf numFmtId="0" fontId="9" fillId="0" borderId="0" applyNumberFormat="0">
      <alignment horizontal="right"/>
    </xf>
    <xf numFmtId="0" fontId="4" fillId="0" borderId="0"/>
    <xf numFmtId="0" fontId="13" fillId="0" borderId="0"/>
    <xf numFmtId="0" fontId="1" fillId="0" borderId="0"/>
    <xf numFmtId="0" fontId="1" fillId="0" borderId="0"/>
    <xf numFmtId="0" fontId="4" fillId="0" borderId="0"/>
    <xf numFmtId="0" fontId="4" fillId="0" borderId="0"/>
    <xf numFmtId="0" fontId="1" fillId="0" borderId="0"/>
    <xf numFmtId="0" fontId="2" fillId="0" borderId="0"/>
    <xf numFmtId="43" fontId="1" fillId="0" borderId="0" applyFont="0" applyFill="0" applyBorder="0" applyAlignment="0" applyProtection="0"/>
    <xf numFmtId="0" fontId="2" fillId="0" borderId="0"/>
    <xf numFmtId="0" fontId="2" fillId="0" borderId="0"/>
    <xf numFmtId="0" fontId="30" fillId="0" borderId="0" applyNumberFormat="0" applyFill="0" applyBorder="0" applyAlignment="0" applyProtection="0"/>
    <xf numFmtId="0" fontId="1" fillId="0" borderId="0"/>
    <xf numFmtId="0" fontId="39" fillId="0" borderId="0"/>
    <xf numFmtId="0" fontId="2" fillId="0" borderId="0"/>
  </cellStyleXfs>
  <cellXfs count="388">
    <xf numFmtId="0" fontId="0" fillId="0" borderId="0" xfId="0"/>
    <xf numFmtId="0" fontId="3" fillId="0" borderId="0" xfId="1" applyFont="1" applyAlignment="1">
      <alignment horizontal="center"/>
    </xf>
    <xf numFmtId="0" fontId="4" fillId="0" borderId="0" xfId="1" applyFont="1" applyAlignment="1">
      <alignment horizontal="left"/>
    </xf>
    <xf numFmtId="0" fontId="4" fillId="0" borderId="0" xfId="1" applyFont="1"/>
    <xf numFmtId="0" fontId="4" fillId="0" borderId="0" xfId="1" applyFont="1" applyAlignment="1">
      <alignment vertical="top"/>
    </xf>
    <xf numFmtId="0" fontId="14" fillId="0" borderId="0" xfId="1" applyFont="1" applyAlignment="1">
      <alignment vertical="top"/>
    </xf>
    <xf numFmtId="0" fontId="7" fillId="4" borderId="6" xfId="1" applyFont="1" applyFill="1" applyBorder="1" applyAlignment="1">
      <alignment horizontal="center" vertical="center"/>
    </xf>
    <xf numFmtId="0" fontId="6" fillId="3" borderId="8" xfId="1" applyFont="1" applyFill="1" applyBorder="1"/>
    <xf numFmtId="0" fontId="6" fillId="2" borderId="7" xfId="1" applyFont="1" applyFill="1" applyBorder="1" applyAlignment="1">
      <alignment vertical="center"/>
    </xf>
    <xf numFmtId="0" fontId="2" fillId="0" borderId="0" xfId="21"/>
    <xf numFmtId="0" fontId="4" fillId="0" borderId="0" xfId="22" applyFont="1"/>
    <xf numFmtId="0" fontId="16" fillId="0" borderId="0" xfId="21" applyFont="1" applyAlignment="1">
      <alignment horizontal="centerContinuous"/>
    </xf>
    <xf numFmtId="0" fontId="18" fillId="0" borderId="0" xfId="21" applyFont="1" applyAlignment="1">
      <alignment horizontal="centerContinuous"/>
    </xf>
    <xf numFmtId="0" fontId="17" fillId="9" borderId="0" xfId="21" applyFont="1" applyFill="1" applyAlignment="1">
      <alignment horizontal="centerContinuous"/>
    </xf>
    <xf numFmtId="0" fontId="2" fillId="9" borderId="0" xfId="21" applyFill="1"/>
    <xf numFmtId="0" fontId="2" fillId="4" borderId="0" xfId="21" applyFill="1"/>
    <xf numFmtId="0" fontId="2" fillId="3" borderId="0" xfId="21" applyFill="1"/>
    <xf numFmtId="0" fontId="2" fillId="2" borderId="0" xfId="21" applyFill="1"/>
    <xf numFmtId="0" fontId="19" fillId="0" borderId="0" xfId="1" applyFont="1" applyAlignment="1">
      <alignment horizontal="right" vertical="center"/>
    </xf>
    <xf numFmtId="0" fontId="20" fillId="0" borderId="0" xfId="1" applyFont="1" applyAlignment="1">
      <alignment horizontal="right" vertical="center"/>
    </xf>
    <xf numFmtId="0" fontId="21" fillId="0" borderId="0" xfId="0" applyFont="1"/>
    <xf numFmtId="0" fontId="1" fillId="9" borderId="0" xfId="1" applyFont="1" applyFill="1" applyAlignment="1">
      <alignment horizontal="right" vertical="center"/>
    </xf>
    <xf numFmtId="0" fontId="22" fillId="0" borderId="0" xfId="0" applyFont="1" applyAlignment="1">
      <alignment vertical="center"/>
    </xf>
    <xf numFmtId="0" fontId="1" fillId="0" borderId="0" xfId="0" applyFont="1"/>
    <xf numFmtId="0" fontId="1" fillId="0" borderId="0" xfId="1" applyFont="1" applyAlignment="1">
      <alignment horizontal="justify" vertical="top" wrapText="1"/>
    </xf>
    <xf numFmtId="0" fontId="24" fillId="0" borderId="0" xfId="1" applyFont="1" applyAlignment="1">
      <alignment horizontal="right" vertical="center"/>
    </xf>
    <xf numFmtId="0" fontId="25" fillId="0" borderId="0" xfId="0" applyFont="1" applyAlignment="1">
      <alignment vertical="center"/>
    </xf>
    <xf numFmtId="0" fontId="24" fillId="9" borderId="0" xfId="1" applyFont="1" applyFill="1" applyAlignment="1">
      <alignment horizontal="right" vertical="center"/>
    </xf>
    <xf numFmtId="0" fontId="23" fillId="0" borderId="0" xfId="0" applyFont="1" applyAlignment="1">
      <alignment vertical="center"/>
    </xf>
    <xf numFmtId="0" fontId="26" fillId="9" borderId="0" xfId="1" applyFont="1" applyFill="1" applyAlignment="1">
      <alignment horizontal="right" vertical="center"/>
    </xf>
    <xf numFmtId="0" fontId="27" fillId="9" borderId="0" xfId="1" applyFont="1" applyFill="1" applyAlignment="1">
      <alignment horizontal="right" vertical="center"/>
    </xf>
    <xf numFmtId="0" fontId="27" fillId="0" borderId="0" xfId="0" applyFont="1" applyAlignment="1">
      <alignment vertical="center"/>
    </xf>
    <xf numFmtId="0" fontId="23" fillId="9" borderId="0" xfId="1" applyFont="1" applyFill="1" applyAlignment="1">
      <alignment horizontal="right" vertical="top" wrapText="1"/>
    </xf>
    <xf numFmtId="0" fontId="25" fillId="9" borderId="0" xfId="1" applyFont="1" applyFill="1" applyAlignment="1">
      <alignment horizontal="right" vertical="top"/>
    </xf>
    <xf numFmtId="0" fontId="25" fillId="0" borderId="0" xfId="0" applyFont="1" applyAlignment="1">
      <alignment vertical="top" wrapText="1"/>
    </xf>
    <xf numFmtId="0" fontId="28" fillId="0" borderId="0" xfId="0" applyFont="1" applyAlignment="1">
      <alignment horizontal="justify" vertical="center"/>
    </xf>
    <xf numFmtId="0" fontId="29" fillId="0" borderId="0" xfId="0" applyFont="1" applyAlignment="1">
      <alignment vertical="center"/>
    </xf>
    <xf numFmtId="0" fontId="32" fillId="4" borderId="14" xfId="22" applyFont="1" applyFill="1" applyBorder="1" applyAlignment="1">
      <alignment horizontal="center" vertical="center"/>
    </xf>
    <xf numFmtId="0" fontId="28" fillId="0" borderId="0" xfId="24" applyFont="1" applyAlignment="1">
      <alignment wrapText="1"/>
    </xf>
    <xf numFmtId="0" fontId="34" fillId="0" borderId="0" xfId="24" applyFont="1"/>
    <xf numFmtId="0" fontId="35" fillId="0" borderId="0" xfId="24" applyFont="1" applyAlignment="1">
      <alignment wrapText="1"/>
    </xf>
    <xf numFmtId="0" fontId="1" fillId="0" borderId="0" xfId="24"/>
    <xf numFmtId="0" fontId="36" fillId="0" borderId="0" xfId="22" applyFont="1"/>
    <xf numFmtId="0" fontId="38" fillId="3" borderId="0" xfId="1" applyFont="1" applyFill="1" applyAlignment="1">
      <alignment horizontal="centerContinuous" vertical="center" wrapText="1"/>
    </xf>
    <xf numFmtId="0" fontId="38" fillId="3" borderId="0" xfId="1" applyFont="1" applyFill="1" applyAlignment="1">
      <alignment horizontal="centerContinuous" vertical="top" wrapText="1"/>
    </xf>
    <xf numFmtId="0" fontId="22" fillId="0" borderId="13" xfId="1" applyFont="1" applyBorder="1" applyAlignment="1">
      <alignment horizontal="right" vertical="center" wrapText="1" readingOrder="2"/>
    </xf>
    <xf numFmtId="0" fontId="22" fillId="0" borderId="9" xfId="1" applyFont="1" applyBorder="1" applyAlignment="1">
      <alignment horizontal="left" vertical="center" wrapText="1" readingOrder="1"/>
    </xf>
    <xf numFmtId="0" fontId="23" fillId="0" borderId="13" xfId="1" applyFont="1" applyBorder="1" applyAlignment="1">
      <alignment horizontal="right" vertical="center" wrapText="1" indent="2" readingOrder="2"/>
    </xf>
    <xf numFmtId="168" fontId="41" fillId="0" borderId="0" xfId="20" applyNumberFormat="1" applyFont="1" applyFill="1" applyBorder="1" applyAlignment="1">
      <alignment vertical="center" readingOrder="2"/>
    </xf>
    <xf numFmtId="0" fontId="23" fillId="0" borderId="9" xfId="1" applyFont="1" applyBorder="1" applyAlignment="1">
      <alignment horizontal="left" vertical="center" wrapText="1" indent="2" readingOrder="1"/>
    </xf>
    <xf numFmtId="0" fontId="23" fillId="0" borderId="11" xfId="1" applyFont="1" applyBorder="1" applyAlignment="1">
      <alignment horizontal="left" vertical="center" wrapText="1" indent="2" readingOrder="1"/>
    </xf>
    <xf numFmtId="0" fontId="15" fillId="4" borderId="18" xfId="1" applyFont="1" applyFill="1" applyBorder="1" applyAlignment="1">
      <alignment horizontal="right" vertical="center"/>
    </xf>
    <xf numFmtId="0" fontId="5" fillId="4" borderId="19" xfId="1" applyFont="1" applyFill="1" applyBorder="1" applyAlignment="1">
      <alignment vertical="center"/>
    </xf>
    <xf numFmtId="0" fontId="15" fillId="4" borderId="19" xfId="1" applyFont="1" applyFill="1" applyBorder="1" applyAlignment="1">
      <alignment vertical="center"/>
    </xf>
    <xf numFmtId="168" fontId="40" fillId="0" borderId="0" xfId="20" applyNumberFormat="1" applyFont="1" applyFill="1" applyBorder="1" applyAlignment="1">
      <alignment vertical="center" readingOrder="2"/>
    </xf>
    <xf numFmtId="164" fontId="41" fillId="0" borderId="0" xfId="1" applyNumberFormat="1" applyFont="1" applyAlignment="1">
      <alignment horizontal="right" vertical="center"/>
    </xf>
    <xf numFmtId="0" fontId="15" fillId="4" borderId="19" xfId="1" applyFont="1" applyFill="1" applyBorder="1" applyAlignment="1">
      <alignment horizontal="right" vertical="center"/>
    </xf>
    <xf numFmtId="0" fontId="23" fillId="0" borderId="12" xfId="1" applyFont="1" applyBorder="1" applyAlignment="1">
      <alignment horizontal="right" vertical="center" wrapText="1" indent="2" readingOrder="2"/>
    </xf>
    <xf numFmtId="164" fontId="41" fillId="0" borderId="10" xfId="1" applyNumberFormat="1" applyFont="1" applyBorder="1" applyAlignment="1">
      <alignment horizontal="right" vertical="center"/>
    </xf>
    <xf numFmtId="0" fontId="4" fillId="0" borderId="0" xfId="1" applyFont="1" applyAlignment="1">
      <alignment horizontal="left" vertical="center"/>
    </xf>
    <xf numFmtId="0" fontId="4" fillId="0" borderId="0" xfId="1" applyFont="1" applyAlignment="1">
      <alignment vertical="center"/>
    </xf>
    <xf numFmtId="0" fontId="36" fillId="0" borderId="0" xfId="1" applyFont="1"/>
    <xf numFmtId="0" fontId="45" fillId="0" borderId="0" xfId="1" applyFont="1" applyAlignment="1">
      <alignment vertical="top"/>
    </xf>
    <xf numFmtId="0" fontId="36" fillId="0" borderId="0" xfId="1" applyFont="1" applyAlignment="1">
      <alignment vertical="top"/>
    </xf>
    <xf numFmtId="0" fontId="15" fillId="4" borderId="16" xfId="1" applyFont="1" applyFill="1" applyBorder="1"/>
    <xf numFmtId="0" fontId="5" fillId="11" borderId="19" xfId="1" applyFont="1" applyFill="1" applyBorder="1" applyAlignment="1">
      <alignment vertical="center"/>
    </xf>
    <xf numFmtId="0" fontId="15" fillId="11" borderId="19" xfId="1" applyFont="1" applyFill="1" applyBorder="1" applyAlignment="1">
      <alignment vertical="center"/>
    </xf>
    <xf numFmtId="0" fontId="15" fillId="11" borderId="18" xfId="1" applyFont="1" applyFill="1" applyBorder="1" applyAlignment="1">
      <alignment horizontal="right" vertical="center"/>
    </xf>
    <xf numFmtId="0" fontId="15" fillId="11" borderId="26" xfId="1" applyFont="1" applyFill="1" applyBorder="1" applyAlignment="1">
      <alignment horizontal="right" vertical="center"/>
    </xf>
    <xf numFmtId="0" fontId="5" fillId="11" borderId="27" xfId="1" applyFont="1" applyFill="1" applyBorder="1" applyAlignment="1">
      <alignment vertical="center"/>
    </xf>
    <xf numFmtId="0" fontId="15" fillId="11" borderId="28" xfId="1" applyFont="1" applyFill="1" applyBorder="1" applyAlignment="1">
      <alignment vertical="center"/>
    </xf>
    <xf numFmtId="0" fontId="15" fillId="4" borderId="27" xfId="1" applyFont="1" applyFill="1" applyBorder="1" applyAlignment="1">
      <alignment vertical="center"/>
    </xf>
    <xf numFmtId="168" fontId="40" fillId="0" borderId="9" xfId="20" applyNumberFormat="1" applyFont="1" applyFill="1" applyBorder="1" applyAlignment="1">
      <alignment vertical="center" readingOrder="2"/>
    </xf>
    <xf numFmtId="168" fontId="40" fillId="0" borderId="13" xfId="20" applyNumberFormat="1" applyFont="1" applyFill="1" applyBorder="1" applyAlignment="1">
      <alignment vertical="center" readingOrder="2"/>
    </xf>
    <xf numFmtId="168" fontId="41" fillId="0" borderId="9" xfId="20" applyNumberFormat="1" applyFont="1" applyFill="1" applyBorder="1" applyAlignment="1">
      <alignment vertical="center" readingOrder="2"/>
    </xf>
    <xf numFmtId="164" fontId="41" fillId="0" borderId="9" xfId="1" applyNumberFormat="1" applyFont="1" applyBorder="1" applyAlignment="1">
      <alignment horizontal="right" vertical="center"/>
    </xf>
    <xf numFmtId="164" fontId="41" fillId="0" borderId="29" xfId="1" applyNumberFormat="1" applyFont="1" applyBorder="1" applyAlignment="1">
      <alignment horizontal="right" vertical="center"/>
    </xf>
    <xf numFmtId="164" fontId="41" fillId="0" borderId="22" xfId="1" applyNumberFormat="1" applyFont="1" applyBorder="1" applyAlignment="1">
      <alignment horizontal="right" vertical="center"/>
    </xf>
    <xf numFmtId="164" fontId="40" fillId="0" borderId="9" xfId="1" applyNumberFormat="1" applyFont="1" applyBorder="1" applyAlignment="1">
      <alignment horizontal="right" vertical="center"/>
    </xf>
    <xf numFmtId="164" fontId="40" fillId="0" borderId="0" xfId="1" applyNumberFormat="1" applyFont="1" applyAlignment="1">
      <alignment horizontal="right" vertical="center"/>
    </xf>
    <xf numFmtId="164" fontId="40" fillId="0" borderId="31" xfId="1" applyNumberFormat="1" applyFont="1" applyBorder="1" applyAlignment="1">
      <alignment horizontal="right" vertical="center"/>
    </xf>
    <xf numFmtId="164" fontId="41" fillId="0" borderId="32" xfId="1" applyNumberFormat="1" applyFont="1" applyBorder="1" applyAlignment="1">
      <alignment horizontal="right" vertical="center"/>
    </xf>
    <xf numFmtId="164" fontId="41" fillId="0" borderId="33" xfId="1" applyNumberFormat="1" applyFont="1" applyBorder="1" applyAlignment="1">
      <alignment horizontal="right" vertical="center"/>
    </xf>
    <xf numFmtId="164" fontId="40" fillId="0" borderId="34" xfId="1" applyNumberFormat="1" applyFont="1" applyBorder="1" applyAlignment="1">
      <alignment horizontal="right" vertical="center"/>
    </xf>
    <xf numFmtId="0" fontId="15" fillId="4" borderId="27" xfId="1" applyFont="1" applyFill="1" applyBorder="1" applyAlignment="1">
      <alignment horizontal="right" vertical="center"/>
    </xf>
    <xf numFmtId="0" fontId="22" fillId="6" borderId="19" xfId="25" applyFont="1" applyFill="1" applyBorder="1" applyAlignment="1">
      <alignment horizontal="right" vertical="center" wrapText="1"/>
    </xf>
    <xf numFmtId="0" fontId="22" fillId="6" borderId="20" xfId="25" applyFont="1" applyFill="1" applyBorder="1" applyAlignment="1">
      <alignment horizontal="right" vertical="center" wrapText="1"/>
    </xf>
    <xf numFmtId="0" fontId="22" fillId="6" borderId="22" xfId="25" applyFont="1" applyFill="1" applyBorder="1" applyAlignment="1">
      <alignment horizontal="right" vertical="center" readingOrder="2"/>
    </xf>
    <xf numFmtId="0" fontId="22" fillId="6" borderId="23" xfId="25" applyFont="1" applyFill="1" applyBorder="1" applyAlignment="1">
      <alignment horizontal="right" vertical="center" readingOrder="2"/>
    </xf>
    <xf numFmtId="164" fontId="40" fillId="0" borderId="0" xfId="1" applyNumberFormat="1" applyFont="1" applyAlignment="1">
      <alignment horizontal="right" vertical="center" readingOrder="1"/>
    </xf>
    <xf numFmtId="0" fontId="33" fillId="3" borderId="0" xfId="1" applyFont="1" applyFill="1" applyAlignment="1">
      <alignment horizontal="centerContinuous" vertical="top" wrapText="1"/>
    </xf>
    <xf numFmtId="165" fontId="43" fillId="5" borderId="4" xfId="1" applyNumberFormat="1" applyFont="1" applyFill="1" applyBorder="1" applyAlignment="1">
      <alignment wrapText="1"/>
    </xf>
    <xf numFmtId="165" fontId="42" fillId="5" borderId="5" xfId="1" applyNumberFormat="1" applyFont="1" applyFill="1" applyBorder="1" applyAlignment="1">
      <alignment vertical="center" wrapText="1"/>
    </xf>
    <xf numFmtId="164" fontId="40" fillId="0" borderId="10" xfId="1" applyNumberFormat="1" applyFont="1" applyBorder="1" applyAlignment="1">
      <alignment horizontal="right" vertical="center"/>
    </xf>
    <xf numFmtId="0" fontId="46" fillId="6" borderId="22" xfId="25" applyFont="1" applyFill="1" applyBorder="1" applyAlignment="1">
      <alignment horizontal="right" vertical="center" wrapText="1"/>
    </xf>
    <xf numFmtId="0" fontId="46" fillId="6" borderId="23" xfId="25" applyFont="1" applyFill="1" applyBorder="1" applyAlignment="1">
      <alignment horizontal="right" vertical="center" wrapText="1"/>
    </xf>
    <xf numFmtId="0" fontId="5" fillId="4" borderId="0" xfId="1" applyFont="1" applyFill="1" applyAlignment="1">
      <alignment vertical="center"/>
    </xf>
    <xf numFmtId="0" fontId="15" fillId="4" borderId="0" xfId="1" applyFont="1" applyFill="1" applyAlignment="1">
      <alignment vertical="center"/>
    </xf>
    <xf numFmtId="0" fontId="46" fillId="6" borderId="21" xfId="25" applyFont="1" applyFill="1" applyBorder="1" applyAlignment="1">
      <alignment horizontal="right" vertical="center" wrapText="1"/>
    </xf>
    <xf numFmtId="0" fontId="2" fillId="0" borderId="0" xfId="26"/>
    <xf numFmtId="0" fontId="23" fillId="0" borderId="0" xfId="0" applyFont="1" applyAlignment="1">
      <alignment horizontal="right" vertical="top" wrapText="1"/>
    </xf>
    <xf numFmtId="0" fontId="23" fillId="0" borderId="0" xfId="1" applyFont="1" applyAlignment="1">
      <alignment horizontal="left" vertical="top" wrapText="1"/>
    </xf>
    <xf numFmtId="0" fontId="19" fillId="0" borderId="0" xfId="1" applyFont="1" applyAlignment="1">
      <alignment horizontal="left" vertical="center"/>
    </xf>
    <xf numFmtId="0" fontId="23" fillId="0" borderId="0" xfId="1" applyFont="1" applyAlignment="1">
      <alignment horizontal="justify" vertical="top" wrapText="1"/>
    </xf>
    <xf numFmtId="0" fontId="36" fillId="0" borderId="0" xfId="1" applyFont="1" applyAlignment="1">
      <alignment horizontal="centerContinuous" vertical="center"/>
    </xf>
    <xf numFmtId="0" fontId="47" fillId="0" borderId="0" xfId="1" applyFont="1" applyAlignment="1">
      <alignment horizontal="centerContinuous" vertical="center"/>
    </xf>
    <xf numFmtId="0" fontId="47" fillId="0" borderId="0" xfId="1" applyFont="1" applyAlignment="1">
      <alignment horizontal="centerContinuous" vertical="center" wrapText="1"/>
    </xf>
    <xf numFmtId="0" fontId="36" fillId="0" borderId="0" xfId="1" applyFont="1" applyAlignment="1">
      <alignment horizontal="centerContinuous" vertical="center" wrapText="1"/>
    </xf>
    <xf numFmtId="0" fontId="48" fillId="0" borderId="0" xfId="1" applyFont="1" applyAlignment="1">
      <alignment horizontal="centerContinuous" vertical="center"/>
    </xf>
    <xf numFmtId="0" fontId="1" fillId="0" borderId="0" xfId="0" applyFont="1" applyAlignment="1">
      <alignment horizontal="centerContinuous" vertical="center"/>
    </xf>
    <xf numFmtId="0" fontId="36" fillId="9" borderId="0" xfId="1" applyFont="1" applyFill="1" applyAlignment="1">
      <alignment horizontal="centerContinuous" vertical="center"/>
    </xf>
    <xf numFmtId="0" fontId="24" fillId="9" borderId="0" xfId="25" applyFont="1" applyFill="1" applyAlignment="1">
      <alignment horizontal="centerContinuous" vertical="center" wrapText="1" readingOrder="2"/>
    </xf>
    <xf numFmtId="0" fontId="36" fillId="9" borderId="0" xfId="1" applyFont="1" applyFill="1"/>
    <xf numFmtId="0" fontId="1" fillId="0" borderId="0" xfId="1" applyFont="1" applyAlignment="1">
      <alignment horizontal="right" vertical="center" wrapText="1" readingOrder="2"/>
    </xf>
    <xf numFmtId="0" fontId="44" fillId="10" borderId="19" xfId="19" applyFont="1" applyFill="1" applyBorder="1" applyAlignment="1">
      <alignment vertical="center"/>
    </xf>
    <xf numFmtId="0" fontId="23" fillId="0" borderId="36" xfId="1" applyFont="1" applyBorder="1" applyAlignment="1">
      <alignment horizontal="right" vertical="center" wrapText="1" indent="2" readingOrder="2"/>
    </xf>
    <xf numFmtId="0" fontId="23" fillId="0" borderId="32" xfId="1" applyFont="1" applyBorder="1" applyAlignment="1">
      <alignment horizontal="left" vertical="center" wrapText="1" indent="2" readingOrder="1"/>
    </xf>
    <xf numFmtId="0" fontId="38" fillId="0" borderId="0" xfId="1" applyFont="1" applyAlignment="1">
      <alignment vertical="center"/>
    </xf>
    <xf numFmtId="0" fontId="33" fillId="0" borderId="0" xfId="1" applyFont="1" applyAlignment="1">
      <alignment horizontal="center" wrapText="1"/>
    </xf>
    <xf numFmtId="0" fontId="38" fillId="0" borderId="0" xfId="1" applyFont="1" applyAlignment="1">
      <alignment vertical="center" wrapText="1" readingOrder="2"/>
    </xf>
    <xf numFmtId="0" fontId="33" fillId="0" borderId="0" xfId="1" applyFont="1" applyAlignment="1">
      <alignment horizontal="center" vertical="top" wrapText="1"/>
    </xf>
    <xf numFmtId="165" fontId="43" fillId="0" borderId="0" xfId="1" applyNumberFormat="1" applyFont="1" applyAlignment="1">
      <alignment wrapText="1"/>
    </xf>
    <xf numFmtId="165" fontId="42" fillId="0" borderId="0" xfId="1" applyNumberFormat="1" applyFont="1" applyAlignment="1">
      <alignment vertical="center" wrapText="1"/>
    </xf>
    <xf numFmtId="0" fontId="15" fillId="0" borderId="0" xfId="1" applyFont="1"/>
    <xf numFmtId="0" fontId="22" fillId="0" borderId="0" xfId="25" applyFont="1" applyAlignment="1">
      <alignment horizontal="right" vertical="center" wrapText="1"/>
    </xf>
    <xf numFmtId="0" fontId="22" fillId="0" borderId="0" xfId="1" applyFont="1" applyAlignment="1">
      <alignment horizontal="left" vertical="center" wrapText="1" readingOrder="1"/>
    </xf>
    <xf numFmtId="0" fontId="23" fillId="0" borderId="0" xfId="1" applyFont="1" applyAlignment="1">
      <alignment horizontal="left" vertical="center" wrapText="1" indent="2" readingOrder="1"/>
    </xf>
    <xf numFmtId="0" fontId="23" fillId="0" borderId="13" xfId="1" applyFont="1" applyBorder="1" applyAlignment="1">
      <alignment horizontal="right" vertical="center" wrapText="1" readingOrder="2"/>
    </xf>
    <xf numFmtId="0" fontId="23" fillId="0" borderId="12" xfId="1" applyFont="1" applyBorder="1" applyAlignment="1">
      <alignment horizontal="right" vertical="center" wrapText="1" readingOrder="2"/>
    </xf>
    <xf numFmtId="165" fontId="43" fillId="5" borderId="0" xfId="1" applyNumberFormat="1" applyFont="1" applyFill="1"/>
    <xf numFmtId="165" fontId="42" fillId="5" borderId="0" xfId="1" applyNumberFormat="1" applyFont="1" applyFill="1" applyAlignment="1">
      <alignment vertical="center"/>
    </xf>
    <xf numFmtId="0" fontId="15" fillId="4" borderId="0" xfId="1" applyFont="1" applyFill="1" applyAlignment="1">
      <alignment horizontal="right" vertical="center"/>
    </xf>
    <xf numFmtId="0" fontId="15" fillId="6" borderId="0" xfId="25" applyFont="1" applyFill="1" applyAlignment="1">
      <alignment horizontal="right" vertical="center"/>
    </xf>
    <xf numFmtId="0" fontId="44" fillId="10" borderId="0" xfId="19" applyFont="1" applyFill="1" applyAlignment="1">
      <alignment vertical="center"/>
    </xf>
    <xf numFmtId="0" fontId="23" fillId="0" borderId="0" xfId="1" applyFont="1" applyAlignment="1">
      <alignment horizontal="right" vertical="center" readingOrder="2"/>
    </xf>
    <xf numFmtId="0" fontId="23" fillId="0" borderId="0" xfId="1" applyFont="1" applyAlignment="1">
      <alignment horizontal="left" vertical="center" readingOrder="1"/>
    </xf>
    <xf numFmtId="0" fontId="23" fillId="0" borderId="0" xfId="1" applyFont="1" applyAlignment="1">
      <alignment horizontal="right" vertical="center" wrapText="1" indent="2" readingOrder="2"/>
    </xf>
    <xf numFmtId="0" fontId="38" fillId="3" borderId="0" xfId="1" applyFont="1" applyFill="1" applyAlignment="1">
      <alignment horizontal="center" vertical="center"/>
    </xf>
    <xf numFmtId="0" fontId="33" fillId="3" borderId="0" xfId="1" applyFont="1" applyFill="1" applyAlignment="1">
      <alignment horizontal="center"/>
    </xf>
    <xf numFmtId="0" fontId="33" fillId="3" borderId="0" xfId="1" applyFont="1" applyFill="1" applyAlignment="1">
      <alignment horizontal="center" vertical="top"/>
    </xf>
    <xf numFmtId="0" fontId="44" fillId="10" borderId="0" xfId="19" applyFont="1" applyFill="1" applyAlignment="1">
      <alignment horizontal="center" vertical="center"/>
    </xf>
    <xf numFmtId="0" fontId="38" fillId="2" borderId="0" xfId="1" applyFont="1" applyFill="1" applyAlignment="1">
      <alignment vertical="center" readingOrder="2"/>
    </xf>
    <xf numFmtId="0" fontId="15" fillId="4" borderId="0" xfId="1" applyFont="1" applyFill="1"/>
    <xf numFmtId="0" fontId="44" fillId="10" borderId="25" xfId="19" applyFont="1" applyFill="1" applyBorder="1" applyAlignment="1">
      <alignment vertical="center"/>
    </xf>
    <xf numFmtId="0" fontId="22" fillId="6" borderId="0" xfId="25" applyFont="1" applyFill="1" applyAlignment="1">
      <alignment horizontal="right" vertical="center"/>
    </xf>
    <xf numFmtId="0" fontId="15" fillId="4" borderId="0" xfId="1" applyFont="1" applyFill="1" applyAlignment="1">
      <alignment horizontal="center"/>
    </xf>
    <xf numFmtId="0" fontId="36" fillId="0" borderId="0" xfId="1" applyFont="1" applyAlignment="1">
      <alignment readingOrder="2"/>
    </xf>
    <xf numFmtId="0" fontId="23" fillId="0" borderId="13" xfId="1" applyFont="1" applyBorder="1" applyAlignment="1">
      <alignment vertical="center" wrapText="1" readingOrder="2"/>
    </xf>
    <xf numFmtId="165" fontId="43" fillId="5" borderId="0" xfId="1" applyNumberFormat="1" applyFont="1" applyFill="1" applyAlignment="1">
      <alignment wrapText="1"/>
    </xf>
    <xf numFmtId="165" fontId="42" fillId="5" borderId="0" xfId="1" applyNumberFormat="1" applyFont="1" applyFill="1" applyAlignment="1">
      <alignment vertical="center" wrapText="1"/>
    </xf>
    <xf numFmtId="0" fontId="33" fillId="3" borderId="0" xfId="1" applyFont="1" applyFill="1" applyAlignment="1">
      <alignment horizontal="centerContinuous" wrapText="1"/>
    </xf>
    <xf numFmtId="0" fontId="23" fillId="0" borderId="0" xfId="1" applyFont="1" applyAlignment="1">
      <alignment vertical="center" readingOrder="2"/>
    </xf>
    <xf numFmtId="0" fontId="24" fillId="0" borderId="0" xfId="1" applyFont="1" applyAlignment="1">
      <alignment horizontal="centerContinuous" vertical="center"/>
    </xf>
    <xf numFmtId="0" fontId="36" fillId="0" borderId="0" xfId="1" applyFont="1" applyAlignment="1">
      <alignment horizontal="center" vertical="center"/>
    </xf>
    <xf numFmtId="165" fontId="43" fillId="5" borderId="0" xfId="1" applyNumberFormat="1" applyFont="1" applyFill="1" applyAlignment="1">
      <alignment horizontal="centerContinuous" vertical="center" wrapText="1"/>
    </xf>
    <xf numFmtId="0" fontId="0" fillId="0" borderId="0" xfId="0" applyAlignment="1">
      <alignment vertical="center"/>
    </xf>
    <xf numFmtId="0" fontId="36" fillId="0" borderId="0" xfId="1" applyFont="1" applyAlignment="1">
      <alignment vertical="center"/>
    </xf>
    <xf numFmtId="0" fontId="22" fillId="6" borderId="18" xfId="25" applyFont="1" applyFill="1" applyBorder="1" applyAlignment="1">
      <alignment horizontal="right" vertical="center" wrapText="1"/>
    </xf>
    <xf numFmtId="0" fontId="38" fillId="3" borderId="19" xfId="1" applyFont="1" applyFill="1" applyBorder="1" applyAlignment="1">
      <alignment horizontal="centerContinuous" vertical="center" wrapText="1"/>
    </xf>
    <xf numFmtId="0" fontId="33" fillId="3" borderId="19" xfId="1" applyFont="1" applyFill="1" applyBorder="1" applyAlignment="1">
      <alignment horizontal="centerContinuous" wrapText="1"/>
    </xf>
    <xf numFmtId="0" fontId="22" fillId="6" borderId="22" xfId="25" applyFont="1" applyFill="1" applyBorder="1" applyAlignment="1">
      <alignment horizontal="right" vertical="center" wrapText="1"/>
    </xf>
    <xf numFmtId="0" fontId="22" fillId="6" borderId="23" xfId="25" applyFont="1" applyFill="1" applyBorder="1" applyAlignment="1">
      <alignment horizontal="right" vertical="center" wrapText="1"/>
    </xf>
    <xf numFmtId="0" fontId="22" fillId="6" borderId="21" xfId="25" applyFont="1" applyFill="1" applyBorder="1" applyAlignment="1">
      <alignment horizontal="right" vertical="center" wrapText="1"/>
    </xf>
    <xf numFmtId="168" fontId="40" fillId="0" borderId="36" xfId="20" applyNumberFormat="1" applyFont="1" applyFill="1" applyBorder="1" applyAlignment="1">
      <alignment vertical="center" readingOrder="2"/>
    </xf>
    <xf numFmtId="168" fontId="40" fillId="0" borderId="33" xfId="20" applyNumberFormat="1" applyFont="1" applyFill="1" applyBorder="1" applyAlignment="1">
      <alignment vertical="center" readingOrder="2"/>
    </xf>
    <xf numFmtId="0" fontId="23" fillId="0" borderId="30" xfId="1" applyFont="1" applyBorder="1" applyAlignment="1">
      <alignment horizontal="right" vertical="center" wrapText="1" indent="2" readingOrder="2"/>
    </xf>
    <xf numFmtId="164" fontId="40" fillId="0" borderId="30" xfId="1" applyNumberFormat="1" applyFont="1" applyBorder="1" applyAlignment="1">
      <alignment horizontal="right" vertical="center" readingOrder="1"/>
    </xf>
    <xf numFmtId="0" fontId="23" fillId="0" borderId="29" xfId="1" applyFont="1" applyBorder="1" applyAlignment="1">
      <alignment horizontal="left" vertical="center" wrapText="1" indent="2" readingOrder="1"/>
    </xf>
    <xf numFmtId="164" fontId="40" fillId="0" borderId="33" xfId="1" applyNumberFormat="1" applyFont="1" applyBorder="1" applyAlignment="1">
      <alignment horizontal="right" vertical="center"/>
    </xf>
    <xf numFmtId="164" fontId="40" fillId="0" borderId="33" xfId="1" applyNumberFormat="1" applyFont="1" applyBorder="1" applyAlignment="1">
      <alignment horizontal="right" vertical="center" readingOrder="1"/>
    </xf>
    <xf numFmtId="164" fontId="40" fillId="0" borderId="22" xfId="1" applyNumberFormat="1" applyFont="1" applyBorder="1" applyAlignment="1">
      <alignment horizontal="right" vertical="center"/>
    </xf>
    <xf numFmtId="3" fontId="41" fillId="0" borderId="0" xfId="1" applyNumberFormat="1" applyFont="1" applyAlignment="1">
      <alignment vertical="top"/>
    </xf>
    <xf numFmtId="3" fontId="41" fillId="0" borderId="33" xfId="1" applyNumberFormat="1" applyFont="1" applyBorder="1" applyAlignment="1">
      <alignment vertical="top"/>
    </xf>
    <xf numFmtId="0" fontId="38" fillId="3" borderId="19" xfId="1" applyFont="1" applyFill="1" applyBorder="1" applyAlignment="1">
      <alignment horizontal="centerContinuous" wrapText="1"/>
    </xf>
    <xf numFmtId="0" fontId="38" fillId="2" borderId="19" xfId="1" applyFont="1" applyFill="1" applyBorder="1" applyAlignment="1">
      <alignment vertical="center" wrapText="1" readingOrder="2"/>
    </xf>
    <xf numFmtId="0" fontId="38" fillId="2" borderId="0" xfId="1" applyFont="1" applyFill="1" applyAlignment="1">
      <alignment vertical="center" wrapText="1" readingOrder="2"/>
    </xf>
    <xf numFmtId="0" fontId="23" fillId="0" borderId="38" xfId="1" applyFont="1" applyBorder="1" applyAlignment="1">
      <alignment horizontal="left" vertical="center" indent="2" readingOrder="1"/>
    </xf>
    <xf numFmtId="0" fontId="23" fillId="0" borderId="31" xfId="1" applyFont="1" applyBorder="1" applyAlignment="1">
      <alignment horizontal="right" vertical="center" wrapText="1" indent="2" readingOrder="2"/>
    </xf>
    <xf numFmtId="164" fontId="15" fillId="0" borderId="22" xfId="1" applyNumberFormat="1" applyFont="1" applyBorder="1" applyAlignment="1">
      <alignment horizontal="right" vertical="center"/>
    </xf>
    <xf numFmtId="164" fontId="15" fillId="0" borderId="39" xfId="1" applyNumberFormat="1" applyFont="1" applyBorder="1" applyAlignment="1">
      <alignment horizontal="right" vertical="center"/>
    </xf>
    <xf numFmtId="0" fontId="15" fillId="0" borderId="40" xfId="1" applyFont="1" applyBorder="1" applyAlignment="1">
      <alignment vertical="center"/>
    </xf>
    <xf numFmtId="0" fontId="15" fillId="0" borderId="41" xfId="1" applyFont="1" applyBorder="1" applyAlignment="1">
      <alignment vertical="center"/>
    </xf>
    <xf numFmtId="0" fontId="23" fillId="0" borderId="34" xfId="1" applyFont="1" applyBorder="1" applyAlignment="1">
      <alignment horizontal="right" vertical="center" wrapText="1" indent="2" readingOrder="2"/>
    </xf>
    <xf numFmtId="0" fontId="15" fillId="0" borderId="42" xfId="1" applyFont="1" applyBorder="1" applyAlignment="1">
      <alignment vertical="center"/>
    </xf>
    <xf numFmtId="0" fontId="15" fillId="0" borderId="43" xfId="1" applyFont="1" applyBorder="1" applyAlignment="1">
      <alignment vertical="center"/>
    </xf>
    <xf numFmtId="0" fontId="23" fillId="0" borderId="44" xfId="1" applyFont="1" applyBorder="1" applyAlignment="1">
      <alignment horizontal="left" vertical="center" indent="2" readingOrder="1"/>
    </xf>
    <xf numFmtId="0" fontId="31" fillId="4" borderId="14" xfId="22" applyFont="1" applyFill="1" applyBorder="1" applyAlignment="1">
      <alignment horizontal="right" vertical="center"/>
    </xf>
    <xf numFmtId="0" fontId="33" fillId="4" borderId="15" xfId="22" applyFont="1" applyFill="1" applyBorder="1" applyAlignment="1">
      <alignment horizontal="left" vertical="center"/>
    </xf>
    <xf numFmtId="0" fontId="0" fillId="0" borderId="15" xfId="22" applyFont="1" applyBorder="1" applyAlignment="1">
      <alignment horizontal="right" vertical="center" wrapText="1"/>
    </xf>
    <xf numFmtId="0" fontId="0" fillId="0" borderId="15" xfId="0" applyBorder="1" applyAlignment="1">
      <alignment horizontal="left" vertical="center" wrapText="1"/>
    </xf>
    <xf numFmtId="0" fontId="37" fillId="4" borderId="14" xfId="22" applyFont="1" applyFill="1" applyBorder="1" applyAlignment="1">
      <alignment horizontal="right" vertical="center"/>
    </xf>
    <xf numFmtId="0" fontId="23" fillId="9" borderId="15" xfId="22" applyFont="1" applyFill="1" applyBorder="1" applyAlignment="1">
      <alignment horizontal="right" vertical="center" wrapText="1"/>
    </xf>
    <xf numFmtId="0" fontId="23" fillId="0" borderId="15" xfId="0" applyFont="1" applyBorder="1" applyAlignment="1">
      <alignment horizontal="left" vertical="center" wrapText="1"/>
    </xf>
    <xf numFmtId="0" fontId="23" fillId="9" borderId="15" xfId="22" applyFont="1" applyFill="1" applyBorder="1" applyAlignment="1">
      <alignment horizontal="left" vertical="center" wrapText="1"/>
    </xf>
    <xf numFmtId="0" fontId="38" fillId="2" borderId="0" xfId="1" applyFont="1" applyFill="1" applyAlignment="1">
      <alignment horizontal="center" vertical="center" wrapText="1" readingOrder="2"/>
    </xf>
    <xf numFmtId="0" fontId="38" fillId="4" borderId="0" xfId="1" applyFont="1" applyFill="1" applyAlignment="1">
      <alignment horizontal="center" vertical="center"/>
    </xf>
    <xf numFmtId="164" fontId="41" fillId="0" borderId="45" xfId="1" applyNumberFormat="1" applyFont="1" applyBorder="1" applyAlignment="1">
      <alignment horizontal="right" vertical="center"/>
    </xf>
    <xf numFmtId="164" fontId="40" fillId="0" borderId="46" xfId="1" applyNumberFormat="1" applyFont="1" applyBorder="1" applyAlignment="1">
      <alignment horizontal="right" vertical="center"/>
    </xf>
    <xf numFmtId="164" fontId="40" fillId="0" borderId="13" xfId="1" applyNumberFormat="1" applyFont="1" applyBorder="1" applyAlignment="1">
      <alignment horizontal="right" vertical="center"/>
    </xf>
    <xf numFmtId="164" fontId="40" fillId="0" borderId="36" xfId="1" applyNumberFormat="1" applyFont="1" applyBorder="1" applyAlignment="1">
      <alignment horizontal="right" vertical="center"/>
    </xf>
    <xf numFmtId="165" fontId="43" fillId="5" borderId="47" xfId="1" applyNumberFormat="1" applyFont="1" applyFill="1" applyBorder="1" applyAlignment="1">
      <alignment wrapText="1"/>
    </xf>
    <xf numFmtId="0" fontId="22" fillId="6" borderId="0" xfId="25" applyFont="1" applyFill="1" applyAlignment="1">
      <alignment horizontal="right" vertical="center" wrapText="1"/>
    </xf>
    <xf numFmtId="0" fontId="23" fillId="0" borderId="0" xfId="1" applyFont="1" applyAlignment="1">
      <alignment horizontal="right"/>
    </xf>
    <xf numFmtId="0" fontId="15" fillId="4" borderId="0" xfId="1" applyFont="1" applyFill="1" applyAlignment="1">
      <alignment wrapText="1"/>
    </xf>
    <xf numFmtId="0" fontId="23" fillId="0" borderId="0" xfId="1" applyFont="1" applyAlignment="1">
      <alignment horizontal="right" vertical="center" wrapText="1" readingOrder="2"/>
    </xf>
    <xf numFmtId="0" fontId="4" fillId="0" borderId="0" xfId="1" applyFont="1" applyAlignment="1">
      <alignment horizontal="right"/>
    </xf>
    <xf numFmtId="0" fontId="15" fillId="0" borderId="0" xfId="1" applyFont="1" applyAlignment="1">
      <alignment horizontal="right"/>
    </xf>
    <xf numFmtId="0" fontId="44" fillId="0" borderId="0" xfId="19" applyFont="1" applyAlignment="1">
      <alignment horizontal="center" vertical="center"/>
    </xf>
    <xf numFmtId="0" fontId="15" fillId="0" borderId="0" xfId="1" applyFont="1" applyAlignment="1">
      <alignment horizontal="center"/>
    </xf>
    <xf numFmtId="0" fontId="51" fillId="0" borderId="0" xfId="1" applyFont="1" applyAlignment="1">
      <alignment horizontal="centerContinuous" vertical="center"/>
    </xf>
    <xf numFmtId="0" fontId="51" fillId="0" borderId="0" xfId="1" applyFont="1"/>
    <xf numFmtId="0" fontId="49" fillId="4" borderId="0" xfId="1" applyFont="1" applyFill="1"/>
    <xf numFmtId="0" fontId="32" fillId="6" borderId="0" xfId="25" applyFont="1" applyFill="1" applyAlignment="1">
      <alignment horizontal="right" vertical="center" wrapText="1"/>
    </xf>
    <xf numFmtId="0" fontId="49" fillId="10" borderId="0" xfId="19" applyFont="1" applyFill="1" applyAlignment="1">
      <alignment vertical="center"/>
    </xf>
    <xf numFmtId="0" fontId="51" fillId="0" borderId="0" xfId="1" applyFont="1" applyAlignment="1">
      <alignment vertical="center" wrapText="1" readingOrder="2"/>
    </xf>
    <xf numFmtId="164" fontId="52" fillId="0" borderId="0" xfId="1" applyNumberFormat="1" applyFont="1" applyAlignment="1">
      <alignment horizontal="right" vertical="center"/>
    </xf>
    <xf numFmtId="0" fontId="51" fillId="0" borderId="0" xfId="1" applyFont="1" applyAlignment="1">
      <alignment horizontal="left" vertical="center" wrapText="1" indent="2" readingOrder="1"/>
    </xf>
    <xf numFmtId="0" fontId="51" fillId="0" borderId="0" xfId="1" applyFont="1" applyAlignment="1">
      <alignment horizontal="right" vertical="center" wrapText="1" readingOrder="2"/>
    </xf>
    <xf numFmtId="165" fontId="53" fillId="5" borderId="0" xfId="1" applyNumberFormat="1" applyFont="1" applyFill="1" applyAlignment="1">
      <alignment wrapText="1"/>
    </xf>
    <xf numFmtId="165" fontId="50" fillId="5" borderId="0" xfId="1" applyNumberFormat="1" applyFont="1" applyFill="1" applyAlignment="1">
      <alignment vertical="center" wrapText="1"/>
    </xf>
    <xf numFmtId="0" fontId="51" fillId="0" borderId="0" xfId="1" applyFont="1" applyAlignment="1">
      <alignment vertical="center" readingOrder="2"/>
    </xf>
    <xf numFmtId="164" fontId="54" fillId="0" borderId="0" xfId="1" applyNumberFormat="1" applyFont="1" applyAlignment="1">
      <alignment horizontal="right" vertical="center"/>
    </xf>
    <xf numFmtId="0" fontId="51" fillId="0" borderId="0" xfId="1" applyFont="1" applyAlignment="1">
      <alignment horizontal="right" vertical="center" readingOrder="2"/>
    </xf>
    <xf numFmtId="0" fontId="49" fillId="10" borderId="0" xfId="19" applyFont="1" applyFill="1" applyAlignment="1">
      <alignment horizontal="center" vertical="center"/>
    </xf>
    <xf numFmtId="0" fontId="49" fillId="4" borderId="0" xfId="1" applyFont="1" applyFill="1" applyAlignment="1">
      <alignment horizontal="right" vertical="center"/>
    </xf>
    <xf numFmtId="0" fontId="55" fillId="4" borderId="0" xfId="1" applyFont="1" applyFill="1" applyAlignment="1">
      <alignment vertical="center"/>
    </xf>
    <xf numFmtId="0" fontId="49" fillId="6" borderId="0" xfId="25" applyFont="1" applyFill="1" applyAlignment="1">
      <alignment horizontal="right" vertical="center"/>
    </xf>
    <xf numFmtId="0" fontId="49" fillId="4" borderId="0" xfId="1" applyFont="1" applyFill="1" applyAlignment="1">
      <alignment vertical="center"/>
    </xf>
    <xf numFmtId="168" fontId="52" fillId="0" borderId="0" xfId="20" applyNumberFormat="1" applyFont="1" applyFill="1" applyBorder="1" applyAlignment="1">
      <alignment vertical="center" readingOrder="2"/>
    </xf>
    <xf numFmtId="168" fontId="54" fillId="0" borderId="0" xfId="20" applyNumberFormat="1" applyFont="1" applyFill="1" applyBorder="1" applyAlignment="1">
      <alignment vertical="center" readingOrder="2"/>
    </xf>
    <xf numFmtId="0" fontId="51" fillId="0" borderId="0" xfId="1" applyFont="1" applyAlignment="1">
      <alignment readingOrder="2"/>
    </xf>
    <xf numFmtId="0" fontId="56" fillId="0" borderId="0" xfId="1" applyFont="1" applyAlignment="1">
      <alignment horizontal="centerContinuous" vertical="center"/>
    </xf>
    <xf numFmtId="0" fontId="15" fillId="4" borderId="26" xfId="1" applyFont="1" applyFill="1" applyBorder="1" applyAlignment="1">
      <alignment horizontal="right" vertical="center"/>
    </xf>
    <xf numFmtId="0" fontId="49" fillId="0" borderId="0" xfId="1" applyFont="1"/>
    <xf numFmtId="0" fontId="49" fillId="0" borderId="0" xfId="1" applyFont="1" applyAlignment="1">
      <alignment horizontal="right" vertical="center"/>
    </xf>
    <xf numFmtId="0" fontId="49" fillId="0" borderId="0" xfId="1" applyFont="1" applyAlignment="1">
      <alignment vertical="center"/>
    </xf>
    <xf numFmtId="0" fontId="49" fillId="0" borderId="0" xfId="1" applyFont="1" applyAlignment="1">
      <alignment vertical="center" readingOrder="2"/>
    </xf>
    <xf numFmtId="0" fontId="49" fillId="0" borderId="0" xfId="19" applyFont="1" applyAlignment="1">
      <alignment vertical="center"/>
    </xf>
    <xf numFmtId="0" fontId="51" fillId="0" borderId="0" xfId="1" applyFont="1" applyAlignment="1">
      <alignment horizontal="left" vertical="center" readingOrder="1"/>
    </xf>
    <xf numFmtId="0" fontId="38" fillId="0" borderId="0" xfId="1" applyFont="1" applyAlignment="1">
      <alignment horizontal="centerContinuous" vertical="center" wrapText="1"/>
    </xf>
    <xf numFmtId="0" fontId="33" fillId="0" borderId="0" xfId="1" applyFont="1" applyAlignment="1">
      <alignment horizontal="centerContinuous" wrapText="1"/>
    </xf>
    <xf numFmtId="0" fontId="38" fillId="0" borderId="0" xfId="1" applyFont="1" applyAlignment="1">
      <alignment horizontal="centerContinuous" vertical="top" wrapText="1"/>
    </xf>
    <xf numFmtId="0" fontId="33" fillId="0" borderId="0" xfId="1" applyFont="1" applyAlignment="1">
      <alignment horizontal="centerContinuous" vertical="top" wrapText="1"/>
    </xf>
    <xf numFmtId="165" fontId="53" fillId="0" borderId="0" xfId="1" applyNumberFormat="1" applyFont="1" applyAlignment="1">
      <alignment wrapText="1"/>
    </xf>
    <xf numFmtId="165" fontId="50" fillId="0" borderId="0" xfId="1" applyNumberFormat="1" applyFont="1" applyAlignment="1">
      <alignment vertical="center" wrapText="1"/>
    </xf>
    <xf numFmtId="0" fontId="49" fillId="0" borderId="0" xfId="1" applyFont="1" applyAlignment="1">
      <alignment wrapText="1"/>
    </xf>
    <xf numFmtId="0" fontId="32" fillId="0" borderId="0" xfId="25" applyFont="1" applyAlignment="1">
      <alignment horizontal="right" vertical="center" wrapText="1"/>
    </xf>
    <xf numFmtId="0" fontId="51" fillId="0" borderId="0" xfId="1" applyFont="1" applyAlignment="1">
      <alignment horizontal="right" vertical="center" wrapText="1" indent="2" readingOrder="2"/>
    </xf>
    <xf numFmtId="0" fontId="49" fillId="0" borderId="0" xfId="1" applyFont="1" applyAlignment="1">
      <alignment horizontal="right"/>
    </xf>
    <xf numFmtId="0" fontId="57" fillId="0" borderId="0" xfId="1" applyFont="1" applyAlignment="1">
      <alignment horizontal="right"/>
    </xf>
    <xf numFmtId="168" fontId="38" fillId="0" borderId="0" xfId="20" applyNumberFormat="1" applyFont="1" applyFill="1" applyBorder="1" applyAlignment="1">
      <alignment horizontal="right" vertical="center"/>
    </xf>
    <xf numFmtId="0" fontId="50" fillId="0" borderId="0" xfId="1" applyFont="1" applyAlignment="1">
      <alignment horizontal="right" vertical="center" wrapText="1" readingOrder="2"/>
    </xf>
    <xf numFmtId="168" fontId="51" fillId="0" borderId="0" xfId="20" applyNumberFormat="1" applyFont="1" applyBorder="1" applyAlignment="1">
      <alignment horizontal="right"/>
    </xf>
    <xf numFmtId="0" fontId="36" fillId="0" borderId="0" xfId="1" applyFont="1" applyAlignment="1">
      <alignment horizontal="right" vertical="center"/>
    </xf>
    <xf numFmtId="0" fontId="47" fillId="0" borderId="0" xfId="1" applyFont="1" applyAlignment="1">
      <alignment horizontal="right" vertical="center"/>
    </xf>
    <xf numFmtId="165" fontId="58" fillId="5" borderId="0" xfId="1" applyNumberFormat="1" applyFont="1" applyFill="1" applyAlignment="1">
      <alignment wrapText="1"/>
    </xf>
    <xf numFmtId="165" fontId="58" fillId="5" borderId="0" xfId="1" applyNumberFormat="1" applyFont="1" applyFill="1" applyAlignment="1">
      <alignment horizontal="right" wrapText="1"/>
    </xf>
    <xf numFmtId="165" fontId="59" fillId="5" borderId="0" xfId="1" applyNumberFormat="1" applyFont="1" applyFill="1" applyAlignment="1">
      <alignment vertical="center" wrapText="1"/>
    </xf>
    <xf numFmtId="165" fontId="60" fillId="5" borderId="0" xfId="1" applyNumberFormat="1" applyFont="1" applyFill="1" applyAlignment="1">
      <alignment vertical="center" wrapText="1"/>
    </xf>
    <xf numFmtId="0" fontId="1" fillId="0" borderId="0" xfId="18"/>
    <xf numFmtId="0" fontId="6" fillId="2" borderId="8" xfId="1" applyFont="1" applyFill="1" applyBorder="1" applyAlignment="1">
      <alignment vertical="center"/>
    </xf>
    <xf numFmtId="164" fontId="40" fillId="0" borderId="20" xfId="1" applyNumberFormat="1" applyFont="1" applyBorder="1" applyAlignment="1">
      <alignment horizontal="right" vertical="center"/>
    </xf>
    <xf numFmtId="164" fontId="40" fillId="0" borderId="48" xfId="1" applyNumberFormat="1" applyFont="1" applyBorder="1" applyAlignment="1">
      <alignment horizontal="right" vertical="center"/>
    </xf>
    <xf numFmtId="164" fontId="40" fillId="0" borderId="50" xfId="1" applyNumberFormat="1" applyFont="1" applyBorder="1" applyAlignment="1">
      <alignment horizontal="right" vertical="center"/>
    </xf>
    <xf numFmtId="164" fontId="46" fillId="0" borderId="51" xfId="1" applyNumberFormat="1" applyFont="1" applyBorder="1" applyAlignment="1">
      <alignment horizontal="right" vertical="center"/>
    </xf>
    <xf numFmtId="164" fontId="25" fillId="0" borderId="51" xfId="1" applyNumberFormat="1" applyFont="1" applyBorder="1" applyAlignment="1">
      <alignment horizontal="right" vertical="center"/>
    </xf>
    <xf numFmtId="164" fontId="46" fillId="0" borderId="17" xfId="1" applyNumberFormat="1" applyFont="1" applyBorder="1" applyAlignment="1">
      <alignment horizontal="right" vertical="center"/>
    </xf>
    <xf numFmtId="0" fontId="15" fillId="6" borderId="0" xfId="25" applyFont="1" applyFill="1" applyAlignment="1">
      <alignment horizontal="right" vertical="center" wrapText="1"/>
    </xf>
    <xf numFmtId="0" fontId="22" fillId="0" borderId="52" xfId="1" applyFont="1" applyBorder="1" applyAlignment="1">
      <alignment horizontal="left" vertical="center" wrapText="1" readingOrder="2"/>
    </xf>
    <xf numFmtId="0" fontId="22" fillId="0" borderId="55" xfId="1" applyFont="1" applyBorder="1" applyAlignment="1">
      <alignment horizontal="right" vertical="center" wrapText="1" readingOrder="2"/>
    </xf>
    <xf numFmtId="164" fontId="46" fillId="0" borderId="52" xfId="1" applyNumberFormat="1" applyFont="1" applyBorder="1" applyAlignment="1">
      <alignment horizontal="right" vertical="center"/>
    </xf>
    <xf numFmtId="164" fontId="46" fillId="0" borderId="55" xfId="1" applyNumberFormat="1" applyFont="1" applyBorder="1" applyAlignment="1">
      <alignment horizontal="right" vertical="center"/>
    </xf>
    <xf numFmtId="164" fontId="25" fillId="0" borderId="53" xfId="1" applyNumberFormat="1" applyFont="1" applyBorder="1" applyAlignment="1">
      <alignment horizontal="right" vertical="center"/>
    </xf>
    <xf numFmtId="164" fontId="25" fillId="0" borderId="56" xfId="1" applyNumberFormat="1" applyFont="1" applyBorder="1" applyAlignment="1">
      <alignment horizontal="right" vertical="center"/>
    </xf>
    <xf numFmtId="164" fontId="25" fillId="0" borderId="54" xfId="1" applyNumberFormat="1" applyFont="1" applyBorder="1" applyAlignment="1">
      <alignment horizontal="right" vertical="center"/>
    </xf>
    <xf numFmtId="164" fontId="25" fillId="0" borderId="58" xfId="1" applyNumberFormat="1" applyFont="1" applyBorder="1" applyAlignment="1">
      <alignment horizontal="right" vertical="center"/>
    </xf>
    <xf numFmtId="164" fontId="25" fillId="0" borderId="57" xfId="1" applyNumberFormat="1" applyFont="1" applyBorder="1" applyAlignment="1">
      <alignment horizontal="right" vertical="center"/>
    </xf>
    <xf numFmtId="164" fontId="46" fillId="0" borderId="59" xfId="1" applyNumberFormat="1" applyFont="1" applyBorder="1" applyAlignment="1">
      <alignment horizontal="right" vertical="center"/>
    </xf>
    <xf numFmtId="164" fontId="46" fillId="0" borderId="60" xfId="1" applyNumberFormat="1" applyFont="1" applyBorder="1" applyAlignment="1">
      <alignment horizontal="right" vertical="center"/>
    </xf>
    <xf numFmtId="164" fontId="46" fillId="0" borderId="61" xfId="1" applyNumberFormat="1" applyFont="1" applyBorder="1" applyAlignment="1">
      <alignment horizontal="right" vertical="center"/>
    </xf>
    <xf numFmtId="164" fontId="25" fillId="0" borderId="62" xfId="1" applyNumberFormat="1" applyFont="1" applyBorder="1" applyAlignment="1">
      <alignment horizontal="right" vertical="center"/>
    </xf>
    <xf numFmtId="164" fontId="25" fillId="0" borderId="0" xfId="1" applyNumberFormat="1" applyFont="1" applyAlignment="1">
      <alignment horizontal="right" vertical="center"/>
    </xf>
    <xf numFmtId="164" fontId="25" fillId="0" borderId="63" xfId="1" applyNumberFormat="1" applyFont="1" applyBorder="1" applyAlignment="1">
      <alignment horizontal="right" vertical="center"/>
    </xf>
    <xf numFmtId="164" fontId="25" fillId="0" borderId="64" xfId="1" applyNumberFormat="1" applyFont="1" applyBorder="1" applyAlignment="1">
      <alignment horizontal="right" vertical="center"/>
    </xf>
    <xf numFmtId="164" fontId="25" fillId="0" borderId="65" xfId="1" applyNumberFormat="1" applyFont="1" applyBorder="1" applyAlignment="1">
      <alignment horizontal="right" vertical="center"/>
    </xf>
    <xf numFmtId="164" fontId="25" fillId="0" borderId="66" xfId="1" applyNumberFormat="1" applyFont="1" applyBorder="1" applyAlignment="1">
      <alignment horizontal="right" vertical="center"/>
    </xf>
    <xf numFmtId="165" fontId="61" fillId="5" borderId="0" xfId="1" applyNumberFormat="1" applyFont="1" applyFill="1" applyAlignment="1">
      <alignment wrapText="1"/>
    </xf>
    <xf numFmtId="0" fontId="42" fillId="0" borderId="0" xfId="1" applyFont="1" applyAlignment="1">
      <alignment horizontal="center"/>
    </xf>
    <xf numFmtId="165" fontId="43" fillId="5" borderId="0" xfId="1" applyNumberFormat="1" applyFont="1" applyFill="1" applyAlignment="1">
      <alignment horizontal="right" wrapText="1"/>
    </xf>
    <xf numFmtId="165" fontId="44" fillId="5" borderId="0" xfId="1" applyNumberFormat="1" applyFont="1" applyFill="1" applyAlignment="1">
      <alignment vertical="center" wrapText="1"/>
    </xf>
    <xf numFmtId="0" fontId="36" fillId="0" borderId="0" xfId="1" applyFont="1" applyAlignment="1">
      <alignment horizontal="left"/>
    </xf>
    <xf numFmtId="0" fontId="62" fillId="4" borderId="6" xfId="1" applyFont="1" applyFill="1" applyBorder="1" applyAlignment="1">
      <alignment horizontal="center" vertical="center"/>
    </xf>
    <xf numFmtId="0" fontId="63" fillId="3" borderId="8" xfId="1" applyFont="1" applyFill="1" applyBorder="1"/>
    <xf numFmtId="0" fontId="63" fillId="2" borderId="8" xfId="1" applyFont="1" applyFill="1" applyBorder="1" applyAlignment="1">
      <alignment vertical="center"/>
    </xf>
    <xf numFmtId="164" fontId="46" fillId="0" borderId="53" xfId="1" applyNumberFormat="1" applyFont="1" applyBorder="1" applyAlignment="1">
      <alignment horizontal="right" vertical="center"/>
    </xf>
    <xf numFmtId="164" fontId="46" fillId="0" borderId="56" xfId="1" applyNumberFormat="1" applyFont="1" applyBorder="1" applyAlignment="1">
      <alignment horizontal="right" vertical="center"/>
    </xf>
    <xf numFmtId="0" fontId="57" fillId="0" borderId="0" xfId="1" applyFont="1"/>
    <xf numFmtId="0" fontId="51" fillId="0" borderId="0" xfId="1" applyFont="1" applyAlignment="1">
      <alignment vertical="top"/>
    </xf>
    <xf numFmtId="0" fontId="47" fillId="0" borderId="0" xfId="1" applyFont="1" applyAlignment="1">
      <alignment horizontal="right" vertical="center" indent="13"/>
    </xf>
    <xf numFmtId="0" fontId="47" fillId="0" borderId="0" xfId="1" applyFont="1" applyAlignment="1">
      <alignment horizontal="right" vertical="center" indent="14"/>
    </xf>
    <xf numFmtId="0" fontId="47" fillId="0" borderId="0" xfId="1" applyFont="1" applyAlignment="1">
      <alignment horizontal="right" vertical="center" indent="17"/>
    </xf>
    <xf numFmtId="0" fontId="47" fillId="0" borderId="0" xfId="1" applyFont="1" applyAlignment="1">
      <alignment horizontal="right" vertical="center" indent="18"/>
    </xf>
    <xf numFmtId="0" fontId="47" fillId="0" borderId="0" xfId="1" applyFont="1" applyAlignment="1">
      <alignment horizontal="right" vertical="center" indent="19"/>
    </xf>
    <xf numFmtId="0" fontId="36" fillId="0" borderId="0" xfId="1" applyFont="1" applyAlignment="1">
      <alignment horizontal="right" vertical="center" indent="47"/>
    </xf>
    <xf numFmtId="0" fontId="36" fillId="0" borderId="0" xfId="1" applyFont="1" applyAlignment="1">
      <alignment horizontal="right" vertical="center" indent="48"/>
    </xf>
    <xf numFmtId="0" fontId="64" fillId="0" borderId="4" xfId="1" applyFont="1" applyBorder="1" applyAlignment="1">
      <alignment horizontal="right" vertical="center" readingOrder="2"/>
    </xf>
    <xf numFmtId="0" fontId="65" fillId="0" borderId="0" xfId="1" applyFont="1"/>
    <xf numFmtId="0" fontId="64" fillId="0" borderId="5" xfId="1" applyFont="1" applyBorder="1" applyAlignment="1">
      <alignment vertical="center"/>
    </xf>
    <xf numFmtId="0" fontId="23" fillId="0" borderId="0" xfId="1" applyFont="1"/>
    <xf numFmtId="0" fontId="64" fillId="0" borderId="0" xfId="1" applyFont="1"/>
    <xf numFmtId="0" fontId="64" fillId="0" borderId="49" xfId="1" applyFont="1" applyBorder="1" applyAlignment="1">
      <alignment vertical="center"/>
    </xf>
    <xf numFmtId="0" fontId="66" fillId="0" borderId="0" xfId="1" applyFont="1"/>
    <xf numFmtId="0" fontId="64" fillId="0" borderId="0" xfId="1" applyFont="1" applyAlignment="1">
      <alignment vertical="center"/>
    </xf>
    <xf numFmtId="0" fontId="25" fillId="0" borderId="0" xfId="1" applyFont="1" applyAlignment="1">
      <alignment horizontal="right" vertical="center" readingOrder="2"/>
    </xf>
    <xf numFmtId="0" fontId="25" fillId="0" borderId="0" xfId="1" applyFont="1" applyAlignment="1">
      <alignment vertical="center"/>
    </xf>
    <xf numFmtId="0" fontId="65" fillId="0" borderId="0" xfId="1" applyFont="1" applyAlignment="1">
      <alignment vertical="top"/>
    </xf>
    <xf numFmtId="0" fontId="23" fillId="0" borderId="0" xfId="1" applyFont="1" applyAlignment="1">
      <alignment vertical="top"/>
    </xf>
    <xf numFmtId="0" fontId="67" fillId="0" borderId="15" xfId="23" applyFont="1" applyBorder="1" applyAlignment="1">
      <alignment horizontal="center" vertical="center" wrapText="1"/>
    </xf>
    <xf numFmtId="0" fontId="67" fillId="0" borderId="15" xfId="23" quotePrefix="1" applyFont="1" applyBorder="1" applyAlignment="1">
      <alignment horizontal="center" vertical="center" wrapText="1"/>
    </xf>
    <xf numFmtId="0" fontId="23" fillId="0" borderId="46" xfId="1" applyFont="1" applyBorder="1" applyAlignment="1">
      <alignment horizontal="right" vertical="center" wrapText="1" indent="2" readingOrder="2"/>
    </xf>
    <xf numFmtId="3" fontId="41" fillId="0" borderId="19" xfId="1" applyNumberFormat="1" applyFont="1" applyBorder="1" applyAlignment="1">
      <alignment vertical="top"/>
    </xf>
    <xf numFmtId="0" fontId="15" fillId="4" borderId="26" xfId="1" applyFont="1" applyFill="1" applyBorder="1" applyAlignment="1">
      <alignment vertical="center"/>
    </xf>
    <xf numFmtId="0" fontId="15" fillId="4" borderId="27" xfId="1" applyFont="1" applyFill="1" applyBorder="1" applyAlignment="1">
      <alignment horizontal="left" vertical="center"/>
    </xf>
    <xf numFmtId="0" fontId="15" fillId="4" borderId="28" xfId="1" applyFont="1" applyFill="1" applyBorder="1" applyAlignment="1">
      <alignment vertical="center"/>
    </xf>
    <xf numFmtId="0" fontId="23" fillId="0" borderId="56" xfId="1" applyFont="1" applyBorder="1" applyAlignment="1">
      <alignment horizontal="right" vertical="center" wrapText="1" indent="2" readingOrder="2"/>
    </xf>
    <xf numFmtId="0" fontId="23" fillId="0" borderId="57" xfId="1" applyFont="1" applyBorder="1" applyAlignment="1">
      <alignment horizontal="right" vertical="center" wrapText="1" indent="2" readingOrder="2"/>
    </xf>
    <xf numFmtId="0" fontId="23" fillId="0" borderId="53" xfId="1" applyFont="1" applyBorder="1" applyAlignment="1">
      <alignment horizontal="left" vertical="center" wrapText="1" indent="2" readingOrder="2"/>
    </xf>
    <xf numFmtId="0" fontId="23" fillId="0" borderId="54" xfId="1" applyFont="1" applyBorder="1" applyAlignment="1">
      <alignment horizontal="left" vertical="center" wrapText="1" indent="2" readingOrder="2"/>
    </xf>
    <xf numFmtId="0" fontId="17" fillId="0" borderId="0" xfId="21" applyFont="1" applyAlignment="1">
      <alignment horizontal="center" readingOrder="2"/>
    </xf>
    <xf numFmtId="0" fontId="17" fillId="0" borderId="0" xfId="21" applyFont="1" applyAlignment="1">
      <alignment horizontal="center"/>
    </xf>
    <xf numFmtId="0" fontId="16" fillId="0" borderId="0" xfId="21" applyFont="1" applyAlignment="1">
      <alignment horizontal="center"/>
    </xf>
    <xf numFmtId="0" fontId="38" fillId="2" borderId="19" xfId="1" applyFont="1" applyFill="1" applyBorder="1" applyAlignment="1">
      <alignment horizontal="center" vertical="center" wrapText="1" readingOrder="2"/>
    </xf>
    <xf numFmtId="0" fontId="38" fillId="2" borderId="0" xfId="1" applyFont="1" applyFill="1" applyAlignment="1">
      <alignment horizontal="center" vertical="center" wrapText="1" readingOrder="2"/>
    </xf>
    <xf numFmtId="0" fontId="15" fillId="4" borderId="16" xfId="1" applyFont="1" applyFill="1" applyBorder="1" applyAlignment="1">
      <alignment horizontal="right"/>
    </xf>
    <xf numFmtId="0" fontId="15" fillId="4" borderId="24" xfId="1" applyFont="1" applyFill="1" applyBorder="1" applyAlignment="1">
      <alignment horizontal="right"/>
    </xf>
    <xf numFmtId="0" fontId="15" fillId="4" borderId="17" xfId="1" applyFont="1" applyFill="1" applyBorder="1" applyAlignment="1">
      <alignment horizontal="right"/>
    </xf>
    <xf numFmtId="0" fontId="15" fillId="4" borderId="18" xfId="1" applyFont="1" applyFill="1" applyBorder="1" applyAlignment="1">
      <alignment horizontal="left"/>
    </xf>
    <xf numFmtId="0" fontId="15" fillId="4" borderId="35" xfId="1" applyFont="1" applyFill="1" applyBorder="1" applyAlignment="1">
      <alignment horizontal="left"/>
    </xf>
    <xf numFmtId="0" fontId="15" fillId="4" borderId="21" xfId="1" applyFont="1" applyFill="1" applyBorder="1" applyAlignment="1">
      <alignment horizontal="left"/>
    </xf>
    <xf numFmtId="0" fontId="44" fillId="10" borderId="3" xfId="19" applyFont="1" applyFill="1" applyBorder="1" applyAlignment="1">
      <alignment horizontal="center" vertical="center"/>
    </xf>
    <xf numFmtId="0" fontId="44" fillId="10" borderId="37" xfId="19" applyFont="1" applyFill="1" applyBorder="1" applyAlignment="1">
      <alignment horizontal="center" vertical="center"/>
    </xf>
    <xf numFmtId="0" fontId="44" fillId="10" borderId="19" xfId="19" applyFont="1" applyFill="1" applyBorder="1" applyAlignment="1">
      <alignment horizontal="center" vertical="center"/>
    </xf>
    <xf numFmtId="0" fontId="44" fillId="10" borderId="25" xfId="19" applyFont="1" applyFill="1" applyBorder="1" applyAlignment="1">
      <alignment horizontal="center" vertical="center"/>
    </xf>
    <xf numFmtId="0" fontId="38" fillId="4" borderId="19" xfId="1" applyFont="1" applyFill="1" applyBorder="1" applyAlignment="1">
      <alignment horizontal="center" vertical="center"/>
    </xf>
    <xf numFmtId="0" fontId="38" fillId="4" borderId="0" xfId="1" applyFont="1" applyFill="1" applyAlignment="1">
      <alignment horizontal="center" vertical="center"/>
    </xf>
    <xf numFmtId="0" fontId="36" fillId="0" borderId="0" xfId="1" applyFont="1" applyAlignment="1">
      <alignment horizontal="center" vertical="center"/>
    </xf>
    <xf numFmtId="0" fontId="44" fillId="10" borderId="0" xfId="19" applyFont="1" applyFill="1" applyAlignment="1">
      <alignment horizontal="center" vertical="center"/>
    </xf>
    <xf numFmtId="0" fontId="15" fillId="4" borderId="0" xfId="1" applyFont="1" applyFill="1" applyAlignment="1">
      <alignment horizontal="left"/>
    </xf>
    <xf numFmtId="0" fontId="49" fillId="10" borderId="0" xfId="19" applyFont="1" applyFill="1" applyAlignment="1">
      <alignment horizontal="center" vertical="center"/>
    </xf>
    <xf numFmtId="0" fontId="49" fillId="4" borderId="0" xfId="1" applyFont="1" applyFill="1" applyAlignment="1">
      <alignment horizontal="left"/>
    </xf>
    <xf numFmtId="0" fontId="49" fillId="4" borderId="0" xfId="1" applyFont="1" applyFill="1" applyAlignment="1">
      <alignment horizontal="center"/>
    </xf>
    <xf numFmtId="0" fontId="15" fillId="4" borderId="16" xfId="1" applyFont="1" applyFill="1" applyBorder="1" applyAlignment="1">
      <alignment horizontal="left"/>
    </xf>
    <xf numFmtId="0" fontId="15" fillId="4" borderId="24" xfId="1" applyFont="1" applyFill="1" applyBorder="1" applyAlignment="1">
      <alignment horizontal="left"/>
    </xf>
    <xf numFmtId="0" fontId="15" fillId="4" borderId="17" xfId="1" applyFont="1" applyFill="1" applyBorder="1" applyAlignment="1">
      <alignment horizontal="left"/>
    </xf>
    <xf numFmtId="0" fontId="47" fillId="0" borderId="0" xfId="1" applyFont="1" applyAlignment="1">
      <alignment horizontal="center" vertical="center"/>
    </xf>
    <xf numFmtId="0" fontId="44" fillId="10" borderId="5" xfId="19" applyFont="1" applyFill="1" applyBorder="1" applyAlignment="1">
      <alignment horizontal="center" vertical="center"/>
    </xf>
    <xf numFmtId="0" fontId="38" fillId="0" borderId="0" xfId="1" applyFont="1" applyAlignment="1">
      <alignment horizontal="center" vertical="center"/>
    </xf>
    <xf numFmtId="0" fontId="38" fillId="0" borderId="0" xfId="1" applyFont="1" applyAlignment="1">
      <alignment horizontal="center" vertical="center" wrapText="1" readingOrder="2"/>
    </xf>
    <xf numFmtId="0" fontId="49" fillId="0" borderId="0" xfId="19" applyFont="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15" fillId="4" borderId="48" xfId="1" applyFont="1" applyFill="1" applyBorder="1" applyAlignment="1">
      <alignment horizontal="right" wrapText="1"/>
    </xf>
    <xf numFmtId="0" fontId="68" fillId="4" borderId="0" xfId="1" applyFont="1" applyFill="1" applyAlignment="1">
      <alignment horizontal="center" vertical="center"/>
    </xf>
    <xf numFmtId="0" fontId="33" fillId="4" borderId="0" xfId="1" applyFont="1" applyFill="1" applyAlignment="1">
      <alignment horizontal="center" vertical="center"/>
    </xf>
    <xf numFmtId="0" fontId="31" fillId="3" borderId="0" xfId="1" applyFont="1" applyFill="1" applyAlignment="1">
      <alignment horizontal="center" vertical="top" wrapText="1"/>
    </xf>
    <xf numFmtId="0" fontId="33" fillId="3" borderId="0" xfId="1" applyFont="1" applyFill="1" applyAlignment="1">
      <alignment horizontal="center" vertical="top" wrapText="1"/>
    </xf>
    <xf numFmtId="0" fontId="38" fillId="4" borderId="0" xfId="1" applyFont="1" applyFill="1" applyBorder="1" applyAlignment="1">
      <alignment horizontal="center" vertical="center"/>
    </xf>
    <xf numFmtId="0" fontId="38" fillId="3" borderId="0" xfId="1" applyFont="1" applyFill="1" applyBorder="1" applyAlignment="1">
      <alignment horizontal="centerContinuous" vertical="center" wrapText="1"/>
    </xf>
    <xf numFmtId="0" fontId="33" fillId="3" borderId="0" xfId="1" applyFont="1" applyFill="1" applyBorder="1" applyAlignment="1">
      <alignment horizontal="centerContinuous" wrapText="1"/>
    </xf>
    <xf numFmtId="0" fontId="38" fillId="2" borderId="0" xfId="1" applyFont="1" applyFill="1" applyBorder="1" applyAlignment="1">
      <alignment horizontal="center" vertical="center" wrapText="1" readingOrder="2"/>
    </xf>
    <xf numFmtId="0" fontId="38" fillId="3" borderId="0" xfId="1" applyFont="1" applyFill="1" applyBorder="1" applyAlignment="1">
      <alignment horizontal="centerContinuous" vertical="top" wrapText="1"/>
    </xf>
    <xf numFmtId="0" fontId="33" fillId="3" borderId="0" xfId="1" applyFont="1" applyFill="1" applyBorder="1" applyAlignment="1">
      <alignment horizontal="centerContinuous" vertical="top" wrapText="1"/>
    </xf>
    <xf numFmtId="0" fontId="15" fillId="6" borderId="0" xfId="25" applyFont="1" applyFill="1" applyBorder="1" applyAlignment="1">
      <alignment horizontal="right" vertical="center" wrapText="1"/>
    </xf>
    <xf numFmtId="0" fontId="15" fillId="4" borderId="26" xfId="1" applyFont="1" applyFill="1" applyBorder="1" applyAlignment="1">
      <alignment horizontal="center" vertical="center" wrapText="1"/>
    </xf>
    <xf numFmtId="0" fontId="15" fillId="4" borderId="27" xfId="1" applyFont="1" applyFill="1" applyBorder="1" applyAlignment="1">
      <alignment horizontal="center" vertical="center" wrapText="1"/>
    </xf>
    <xf numFmtId="0" fontId="15" fillId="4" borderId="28" xfId="1" applyFont="1" applyFill="1" applyBorder="1" applyAlignment="1">
      <alignment horizontal="center" vertical="center" wrapText="1"/>
    </xf>
    <xf numFmtId="0" fontId="15" fillId="6" borderId="21" xfId="25" applyFont="1" applyFill="1" applyBorder="1" applyAlignment="1">
      <alignment horizontal="center" vertical="center" wrapText="1"/>
    </xf>
    <xf numFmtId="0" fontId="15" fillId="6" borderId="22" xfId="25" applyFont="1" applyFill="1" applyBorder="1" applyAlignment="1">
      <alignment horizontal="center" vertical="center" wrapText="1"/>
    </xf>
    <xf numFmtId="0" fontId="15" fillId="6" borderId="23" xfId="25" applyFont="1" applyFill="1" applyBorder="1" applyAlignment="1">
      <alignment horizontal="center" vertical="center" wrapText="1"/>
    </xf>
    <xf numFmtId="0" fontId="15" fillId="6" borderId="35" xfId="25" applyFont="1" applyFill="1" applyBorder="1" applyAlignment="1">
      <alignment horizontal="center" vertical="center" wrapText="1"/>
    </xf>
    <xf numFmtId="0" fontId="15" fillId="6" borderId="0" xfId="25" applyFont="1" applyFill="1" applyBorder="1" applyAlignment="1">
      <alignment horizontal="center" vertical="center" wrapText="1"/>
    </xf>
    <xf numFmtId="0" fontId="15" fillId="6" borderId="48" xfId="25" applyFont="1" applyFill="1" applyBorder="1" applyAlignment="1">
      <alignment horizontal="center" vertical="center" wrapText="1"/>
    </xf>
    <xf numFmtId="0" fontId="22" fillId="10" borderId="18" xfId="25" applyFont="1" applyFill="1" applyBorder="1" applyAlignment="1">
      <alignment horizontal="right" vertical="center" wrapText="1"/>
    </xf>
    <xf numFmtId="0" fontId="22" fillId="10" borderId="19" xfId="25" applyFont="1" applyFill="1" applyBorder="1" applyAlignment="1">
      <alignment horizontal="right" vertical="center" wrapText="1"/>
    </xf>
    <xf numFmtId="0" fontId="22" fillId="10" borderId="20" xfId="25" applyFont="1" applyFill="1" applyBorder="1" applyAlignment="1">
      <alignment horizontal="right" vertical="center" wrapText="1"/>
    </xf>
    <xf numFmtId="0" fontId="22" fillId="10" borderId="0" xfId="25" applyFont="1" applyFill="1" applyAlignment="1">
      <alignment horizontal="right" vertical="center" wrapText="1"/>
    </xf>
    <xf numFmtId="0" fontId="22" fillId="10" borderId="23" xfId="25" applyFont="1" applyFill="1" applyBorder="1" applyAlignment="1">
      <alignment horizontal="right" vertical="center" wrapText="1"/>
    </xf>
    <xf numFmtId="0" fontId="22" fillId="10" borderId="48" xfId="25" applyFont="1" applyFill="1" applyBorder="1" applyAlignment="1">
      <alignment horizontal="right" vertical="center" wrapText="1"/>
    </xf>
  </cellXfs>
  <cellStyles count="27">
    <cellStyle name="body (alt+b)" xfId="2" xr:uid="{00000000-0005-0000-0000-000000000000}"/>
    <cellStyle name="body -Ar" xfId="3" xr:uid="{00000000-0005-0000-0000-000001000000}"/>
    <cellStyle name="Comma" xfId="20" builtinId="3"/>
    <cellStyle name="Comma 2" xfId="4" xr:uid="{00000000-0005-0000-0000-000002000000}"/>
    <cellStyle name="h1" xfId="5" xr:uid="{00000000-0005-0000-0000-000003000000}"/>
    <cellStyle name="h1Ar" xfId="6" xr:uid="{00000000-0005-0000-0000-000004000000}"/>
    <cellStyle name="h1-Ar" xfId="7" xr:uid="{00000000-0005-0000-0000-000005000000}"/>
    <cellStyle name="h1-En" xfId="8" xr:uid="{00000000-0005-0000-0000-000006000000}"/>
    <cellStyle name="h2-Ar" xfId="9" xr:uid="{00000000-0005-0000-0000-000007000000}"/>
    <cellStyle name="h2-En" xfId="10" xr:uid="{00000000-0005-0000-0000-000008000000}"/>
    <cellStyle name="Hyperlink" xfId="23" builtinId="8"/>
    <cellStyle name="MS_Arabic" xfId="11" xr:uid="{00000000-0005-0000-0000-000009000000}"/>
    <cellStyle name="Normal" xfId="0" builtinId="0"/>
    <cellStyle name="Normal 2" xfId="1" xr:uid="{00000000-0005-0000-0000-00000B000000}"/>
    <cellStyle name="Normal 2 10" xfId="22" xr:uid="{C2194477-9994-451B-B6C7-FC45CA0B4B5F}"/>
    <cellStyle name="Normal 2 2 2" xfId="19" xr:uid="{00000000-0005-0000-0000-00000C000000}"/>
    <cellStyle name="Normal 3" xfId="12" xr:uid="{00000000-0005-0000-0000-00000D000000}"/>
    <cellStyle name="Normal 4" xfId="13" xr:uid="{00000000-0005-0000-0000-00000E000000}"/>
    <cellStyle name="Normal 4 2" xfId="14" xr:uid="{00000000-0005-0000-0000-00000F000000}"/>
    <cellStyle name="Normal 5" xfId="15" xr:uid="{00000000-0005-0000-0000-000010000000}"/>
    <cellStyle name="Normal 6" xfId="16" xr:uid="{00000000-0005-0000-0000-000011000000}"/>
    <cellStyle name="Normal 6 2" xfId="26" xr:uid="{E43328CE-2205-4CD5-BAC6-835F79D2B477}"/>
    <cellStyle name="Normal 7" xfId="17" xr:uid="{00000000-0005-0000-0000-000012000000}"/>
    <cellStyle name="Normal 8" xfId="18" xr:uid="{00000000-0005-0000-0000-000013000000}"/>
    <cellStyle name="Normal 8 2" xfId="21" xr:uid="{7DAB73D4-01E7-4D92-B23E-3347348A00AF}"/>
    <cellStyle name="Normal 9" xfId="24" xr:uid="{26A5AC89-A7F7-4618-BBF8-C3AEEBABE87C}"/>
    <cellStyle name="Normal_307 2 2" xfId="25" xr:uid="{CA9477E8-D3CB-4E5D-8B94-C96D6B674D96}"/>
  </cellStyles>
  <dxfs count="0"/>
  <tableStyles count="0" defaultTableStyle="TableStyleMedium2" defaultPivotStyle="PivotStyleLight16"/>
  <colors>
    <mruColors>
      <color rgb="FFE7E4D5"/>
      <color rgb="FF866500"/>
      <color rgb="FFBDA967"/>
      <color rgb="FFB59F54"/>
      <color rgb="FFBDA964"/>
      <color rgb="FF622C1F"/>
      <color rgb="FF9E8944"/>
      <color rgb="FFD3C599"/>
      <color rgb="FFC00000"/>
      <color rgb="FF6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17002041411487E-2"/>
          <c:y val="9.2552992822799801E-2"/>
          <c:w val="0.94053392631476618"/>
          <c:h val="0.73802243746080409"/>
        </c:manualLayout>
      </c:layout>
      <c:barChart>
        <c:barDir val="col"/>
        <c:grouping val="clustered"/>
        <c:varyColors val="0"/>
        <c:ser>
          <c:idx val="0"/>
          <c:order val="0"/>
          <c:tx>
            <c:strRef>
              <c:f>'F1-2'!$AH$254:$AH$255</c:f>
              <c:strCache>
                <c:ptCount val="2"/>
                <c:pt idx="0">
                  <c:v>ذكر</c:v>
                </c:pt>
                <c:pt idx="1">
                  <c:v>Male</c:v>
                </c:pt>
              </c:strCache>
            </c:strRef>
          </c:tx>
          <c:spPr>
            <a:solidFill>
              <a:srgbClr val="8FAADC"/>
            </a:solidFill>
            <a:ln>
              <a:noFill/>
            </a:ln>
            <a:effectLst/>
          </c:spPr>
          <c:invertIfNegative val="0"/>
          <c:dLbls>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8FAADC"/>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6566-43A1-B7AC-253C6B5FDD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8FAADC"/>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'F1-2'!$AJ$256:$AJ$263</c:f>
              <c:strCache>
                <c:ptCount val="8"/>
                <c:pt idx="0">
                  <c:v>ابتدائية
Primary</c:v>
                </c:pt>
                <c:pt idx="1">
                  <c:v>ابتدائية/ إعدادية
Primary/Intermediate</c:v>
                </c:pt>
                <c:pt idx="2">
                  <c:v>إعدادية
Intermediate</c:v>
                </c:pt>
                <c:pt idx="3">
                  <c:v>إعدادية/ثانوية
Intermediate/General Secondary</c:v>
                </c:pt>
                <c:pt idx="4">
                  <c:v>ثانوية عامة ومسارات أخرى
 General Secondary</c:v>
                </c:pt>
                <c:pt idx="5">
                  <c:v>ثانوية صناعية
Technical and Vocational Secondary </c:v>
                </c:pt>
                <c:pt idx="6">
                  <c:v>شاملة
Comprehensive</c:v>
                </c:pt>
                <c:pt idx="7">
                  <c:v>معهد ديني
Religious Institute</c:v>
                </c:pt>
              </c:strCache>
            </c:strRef>
          </c:cat>
          <c:val>
            <c:numRef>
              <c:f>'F1-2'!$AH$256:$AH$263</c:f>
              <c:numCache>
                <c:formatCode>_-* #,##0_-;_-* #,##0\-;_-* "-"_-;_-@_-</c:formatCode>
                <c:ptCount val="8"/>
                <c:pt idx="0">
                  <c:v>56</c:v>
                </c:pt>
                <c:pt idx="1">
                  <c:v>14</c:v>
                </c:pt>
                <c:pt idx="2">
                  <c:v>17</c:v>
                </c:pt>
                <c:pt idx="3">
                  <c:v>0</c:v>
                </c:pt>
                <c:pt idx="4">
                  <c:v>11</c:v>
                </c:pt>
                <c:pt idx="5">
                  <c:v>5</c:v>
                </c:pt>
                <c:pt idx="6">
                  <c:v>0</c:v>
                </c:pt>
                <c:pt idx="7">
                  <c:v>3</c:v>
                </c:pt>
              </c:numCache>
            </c:numRef>
          </c:val>
          <c:extLst>
            <c:ext xmlns:c16="http://schemas.microsoft.com/office/drawing/2014/chart" uri="{C3380CC4-5D6E-409C-BE32-E72D297353CC}">
              <c16:uniqueId val="{00000001-6566-43A1-B7AC-253C6B5FDD8A}"/>
            </c:ext>
          </c:extLst>
        </c:ser>
        <c:ser>
          <c:idx val="1"/>
          <c:order val="1"/>
          <c:tx>
            <c:strRef>
              <c:f>'F1-2'!$AI$254:$AI$255</c:f>
              <c:strCache>
                <c:ptCount val="2"/>
                <c:pt idx="0">
                  <c:v>أنثى</c:v>
                </c:pt>
                <c:pt idx="1">
                  <c:v>Female</c:v>
                </c:pt>
              </c:strCache>
            </c:strRef>
          </c:tx>
          <c:spPr>
            <a:solidFill>
              <a:srgbClr val="FF9B9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9B9B"/>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'F1-2'!$AJ$256:$AJ$263</c:f>
              <c:strCache>
                <c:ptCount val="8"/>
                <c:pt idx="0">
                  <c:v>ابتدائية
Primary</c:v>
                </c:pt>
                <c:pt idx="1">
                  <c:v>ابتدائية/ إعدادية
Primary/Intermediate</c:v>
                </c:pt>
                <c:pt idx="2">
                  <c:v>إعدادية
Intermediate</c:v>
                </c:pt>
                <c:pt idx="3">
                  <c:v>إعدادية/ثانوية
Intermediate/General Secondary</c:v>
                </c:pt>
                <c:pt idx="4">
                  <c:v>ثانوية عامة ومسارات أخرى
 General Secondary</c:v>
                </c:pt>
                <c:pt idx="5">
                  <c:v>ثانوية صناعية
Technical and Vocational Secondary </c:v>
                </c:pt>
                <c:pt idx="6">
                  <c:v>شاملة
Comprehensive</c:v>
                </c:pt>
                <c:pt idx="7">
                  <c:v>معهد ديني
Religious Institute</c:v>
                </c:pt>
              </c:strCache>
            </c:strRef>
          </c:cat>
          <c:val>
            <c:numRef>
              <c:f>'F1-2'!$AI$256:$AI$263</c:f>
              <c:numCache>
                <c:formatCode>_-* #,##0_-;_-* #,##0\-;_-* "-"_-;_-@_-</c:formatCode>
                <c:ptCount val="8"/>
                <c:pt idx="0">
                  <c:v>54</c:v>
                </c:pt>
                <c:pt idx="1">
                  <c:v>7</c:v>
                </c:pt>
                <c:pt idx="2">
                  <c:v>20</c:v>
                </c:pt>
                <c:pt idx="3">
                  <c:v>1</c:v>
                </c:pt>
                <c:pt idx="4">
                  <c:v>18</c:v>
                </c:pt>
                <c:pt idx="5">
                  <c:v>0</c:v>
                </c:pt>
                <c:pt idx="6">
                  <c:v>1</c:v>
                </c:pt>
                <c:pt idx="7">
                  <c:v>0</c:v>
                </c:pt>
              </c:numCache>
            </c:numRef>
          </c:val>
          <c:extLst>
            <c:ext xmlns:c16="http://schemas.microsoft.com/office/drawing/2014/chart" uri="{C3380CC4-5D6E-409C-BE32-E72D297353CC}">
              <c16:uniqueId val="{00000002-6566-43A1-B7AC-253C6B5FDD8A}"/>
            </c:ext>
          </c:extLst>
        </c:ser>
        <c:dLbls>
          <c:showLegendKey val="0"/>
          <c:showVal val="0"/>
          <c:showCatName val="0"/>
          <c:showSerName val="0"/>
          <c:showPercent val="0"/>
          <c:showBubbleSize val="0"/>
        </c:dLbls>
        <c:gapWidth val="219"/>
        <c:overlap val="-27"/>
        <c:axId val="614253904"/>
        <c:axId val="963204864"/>
      </c:barChart>
      <c:catAx>
        <c:axId val="61425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963204864"/>
        <c:crosses val="autoZero"/>
        <c:auto val="1"/>
        <c:lblAlgn val="ctr"/>
        <c:lblOffset val="100"/>
        <c:noMultiLvlLbl val="0"/>
      </c:catAx>
      <c:valAx>
        <c:axId val="96320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6.9444444444444441E-3"/>
              <c:y val="2.76911713469444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614253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61417322834642E-2"/>
          <c:y val="8.4043474004372454E-2"/>
          <c:w val="0.94952597939146488"/>
          <c:h val="0.78503435065681559"/>
        </c:manualLayout>
      </c:layout>
      <c:barChart>
        <c:barDir val="col"/>
        <c:grouping val="clustered"/>
        <c:varyColors val="0"/>
        <c:ser>
          <c:idx val="0"/>
          <c:order val="0"/>
          <c:tx>
            <c:strRef>
              <c:f>'F1-2'!$AD$254:$AD$255</c:f>
              <c:strCache>
                <c:ptCount val="2"/>
                <c:pt idx="0">
                  <c:v>ذكر</c:v>
                </c:pt>
                <c:pt idx="1">
                  <c:v>Male</c:v>
                </c:pt>
              </c:strCache>
            </c:strRef>
          </c:tx>
          <c:spPr>
            <a:solidFill>
              <a:srgbClr val="8FAADC"/>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A3-4D95-9B68-88BD24BC6757}"/>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A3-4D95-9B68-88BD24BC67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8FAADC"/>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'F1-2'!$AC$256:$AC$263</c:f>
              <c:strCache>
                <c:ptCount val="8"/>
                <c:pt idx="0">
                  <c:v>ابتدائية
Primary</c:v>
                </c:pt>
                <c:pt idx="1">
                  <c:v>ابتدائية/ إعدادية
Primary/Intermediate</c:v>
                </c:pt>
                <c:pt idx="2">
                  <c:v>إعدادية
Intermediate</c:v>
                </c:pt>
                <c:pt idx="3">
                  <c:v>إعدادية/ثانوية
Intermediate/General Secondary</c:v>
                </c:pt>
                <c:pt idx="4">
                  <c:v>ثانوية عامة ومسارات أخرى
 General Secondary</c:v>
                </c:pt>
                <c:pt idx="5">
                  <c:v>ثانوية صناعية
Technical and Vocational Secondary </c:v>
                </c:pt>
                <c:pt idx="6">
                  <c:v>شاملة
Comprehensive</c:v>
                </c:pt>
                <c:pt idx="7">
                  <c:v>معهد ديني
Religious Institute</c:v>
                </c:pt>
              </c:strCache>
            </c:strRef>
          </c:cat>
          <c:val>
            <c:numRef>
              <c:f>'F1-2'!$AD$256:$AD$263</c:f>
              <c:numCache>
                <c:formatCode>_-* #,##0_-;_-* #,##0\-;_-* "-"_-;_-@_-</c:formatCode>
                <c:ptCount val="8"/>
                <c:pt idx="0" formatCode="_(* #,##0_);_(* \(#,##0\);_(* &quot;-&quot;??_);_(@_)">
                  <c:v>1014</c:v>
                </c:pt>
                <c:pt idx="1">
                  <c:v>792</c:v>
                </c:pt>
                <c:pt idx="2">
                  <c:v>1031</c:v>
                </c:pt>
                <c:pt idx="3">
                  <c:v>0</c:v>
                </c:pt>
                <c:pt idx="4">
                  <c:v>976</c:v>
                </c:pt>
                <c:pt idx="5">
                  <c:v>765</c:v>
                </c:pt>
                <c:pt idx="6">
                  <c:v>0</c:v>
                </c:pt>
                <c:pt idx="7">
                  <c:v>156</c:v>
                </c:pt>
              </c:numCache>
            </c:numRef>
          </c:val>
          <c:extLst>
            <c:ext xmlns:c16="http://schemas.microsoft.com/office/drawing/2014/chart" uri="{C3380CC4-5D6E-409C-BE32-E72D297353CC}">
              <c16:uniqueId val="{00000002-E5A3-4D95-9B68-88BD24BC6757}"/>
            </c:ext>
          </c:extLst>
        </c:ser>
        <c:ser>
          <c:idx val="1"/>
          <c:order val="1"/>
          <c:tx>
            <c:strRef>
              <c:f>'F1-2'!$AE$254:$AE$255</c:f>
              <c:strCache>
                <c:ptCount val="2"/>
                <c:pt idx="0">
                  <c:v>أنثى</c:v>
                </c:pt>
                <c:pt idx="1">
                  <c:v>Female</c:v>
                </c:pt>
              </c:strCache>
            </c:strRef>
          </c:tx>
          <c:spPr>
            <a:solidFill>
              <a:srgbClr val="FF9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9B9B"/>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'F1-2'!$AC$256:$AC$263</c:f>
              <c:strCache>
                <c:ptCount val="8"/>
                <c:pt idx="0">
                  <c:v>ابتدائية
Primary</c:v>
                </c:pt>
                <c:pt idx="1">
                  <c:v>ابتدائية/ إعدادية
Primary/Intermediate</c:v>
                </c:pt>
                <c:pt idx="2">
                  <c:v>إعدادية
Intermediate</c:v>
                </c:pt>
                <c:pt idx="3">
                  <c:v>إعدادية/ثانوية
Intermediate/General Secondary</c:v>
                </c:pt>
                <c:pt idx="4">
                  <c:v>ثانوية عامة ومسارات أخرى
 General Secondary</c:v>
                </c:pt>
                <c:pt idx="5">
                  <c:v>ثانوية صناعية
Technical and Vocational Secondary </c:v>
                </c:pt>
                <c:pt idx="6">
                  <c:v>شاملة
Comprehensive</c:v>
                </c:pt>
                <c:pt idx="7">
                  <c:v>معهد ديني
Religious Institute</c:v>
                </c:pt>
              </c:strCache>
            </c:strRef>
          </c:cat>
          <c:val>
            <c:numRef>
              <c:f>'F1-2'!$AE$256:$AE$263</c:f>
              <c:numCache>
                <c:formatCode>_-* #,##0_-;_-* #,##0\-;_-* "-"_-;_-@_-</c:formatCode>
                <c:ptCount val="8"/>
                <c:pt idx="0" formatCode="_(* #,##0_);_(* \(#,##0\);_(* &quot;-&quot;??_);_(@_)">
                  <c:v>3560</c:v>
                </c:pt>
                <c:pt idx="1">
                  <c:v>461</c:v>
                </c:pt>
                <c:pt idx="2">
                  <c:v>1339</c:v>
                </c:pt>
                <c:pt idx="3">
                  <c:v>60</c:v>
                </c:pt>
                <c:pt idx="4">
                  <c:v>1919</c:v>
                </c:pt>
                <c:pt idx="5">
                  <c:v>0</c:v>
                </c:pt>
                <c:pt idx="6">
                  <c:v>90</c:v>
                </c:pt>
                <c:pt idx="7">
                  <c:v>0</c:v>
                </c:pt>
              </c:numCache>
            </c:numRef>
          </c:val>
          <c:extLst>
            <c:ext xmlns:c16="http://schemas.microsoft.com/office/drawing/2014/chart" uri="{C3380CC4-5D6E-409C-BE32-E72D297353CC}">
              <c16:uniqueId val="{00000003-E5A3-4D95-9B68-88BD24BC6757}"/>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4.1920627977058422E-3"/>
              <c:y val="1.399573624395096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73218625449589E-2"/>
          <c:y val="8.0881452318460195E-2"/>
          <c:w val="0.91002435329912124"/>
          <c:h val="0.76180882908031133"/>
        </c:manualLayout>
      </c:layout>
      <c:barChart>
        <c:barDir val="col"/>
        <c:grouping val="clustered"/>
        <c:varyColors val="0"/>
        <c:ser>
          <c:idx val="0"/>
          <c:order val="0"/>
          <c:tx>
            <c:strRef>
              <c:f>'F3'!$Z$225</c:f>
              <c:strCache>
                <c:ptCount val="1"/>
                <c:pt idx="0">
                  <c:v>العاصمة Capital</c:v>
                </c:pt>
              </c:strCache>
            </c:strRef>
          </c:tx>
          <c:spPr>
            <a:solidFill>
              <a:srgbClr val="622C1F"/>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2-4361-A96D-C2668D7C61B9}"/>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42-4361-A96D-C2668D7C61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'F3'!$Y$227:$Y$234</c:f>
              <c:strCache>
                <c:ptCount val="8"/>
                <c:pt idx="0">
                  <c:v>ابتدائية
Primary</c:v>
                </c:pt>
                <c:pt idx="1">
                  <c:v>ابتدائية/إعدادية
Primary/Intermediate</c:v>
                </c:pt>
                <c:pt idx="2">
                  <c:v>إعدادية
Intermediate</c:v>
                </c:pt>
                <c:pt idx="3">
                  <c:v>إعدادية/ثانوية
Intermediate/General Secondary</c:v>
                </c:pt>
                <c:pt idx="4">
                  <c:v>ثانوية عامة ومسارات أخرى
 General Secondary</c:v>
                </c:pt>
                <c:pt idx="5">
                  <c:v>ثانوية صناعية
Technical and Vocational Secondary </c:v>
                </c:pt>
                <c:pt idx="6">
                  <c:v>شاملة
Comprehensive</c:v>
                </c:pt>
                <c:pt idx="7">
                  <c:v>معهد ديني
Religious Institute</c:v>
                </c:pt>
              </c:strCache>
            </c:strRef>
          </c:cat>
          <c:val>
            <c:numRef>
              <c:f>'F3'!$Z$227:$Z$234</c:f>
              <c:numCache>
                <c:formatCode>_-* #,##0_-;_-* #,##0\-;_-* "-"_-;_-@_-</c:formatCode>
                <c:ptCount val="8"/>
                <c:pt idx="0">
                  <c:v>35</c:v>
                </c:pt>
                <c:pt idx="1">
                  <c:v>5</c:v>
                </c:pt>
                <c:pt idx="2">
                  <c:v>8</c:v>
                </c:pt>
                <c:pt idx="3">
                  <c:v>1</c:v>
                </c:pt>
                <c:pt idx="4">
                  <c:v>9</c:v>
                </c:pt>
                <c:pt idx="5">
                  <c:v>1</c:v>
                </c:pt>
                <c:pt idx="6">
                  <c:v>0</c:v>
                </c:pt>
                <c:pt idx="7">
                  <c:v>3</c:v>
                </c:pt>
              </c:numCache>
            </c:numRef>
          </c:val>
          <c:extLst>
            <c:ext xmlns:c16="http://schemas.microsoft.com/office/drawing/2014/chart" uri="{C3380CC4-5D6E-409C-BE32-E72D297353CC}">
              <c16:uniqueId val="{00000002-E842-4361-A96D-C2668D7C61B9}"/>
            </c:ext>
          </c:extLst>
        </c:ser>
        <c:ser>
          <c:idx val="1"/>
          <c:order val="1"/>
          <c:tx>
            <c:strRef>
              <c:f>'F3'!$AA$225</c:f>
              <c:strCache>
                <c:ptCount val="1"/>
                <c:pt idx="0">
                  <c:v>Muharraq المحرق</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'F3'!$Y$227:$Y$234</c:f>
              <c:strCache>
                <c:ptCount val="8"/>
                <c:pt idx="0">
                  <c:v>ابتدائية
Primary</c:v>
                </c:pt>
                <c:pt idx="1">
                  <c:v>ابتدائية/إعدادية
Primary/Intermediate</c:v>
                </c:pt>
                <c:pt idx="2">
                  <c:v>إعدادية
Intermediate</c:v>
                </c:pt>
                <c:pt idx="3">
                  <c:v>إعدادية/ثانوية
Intermediate/General Secondary</c:v>
                </c:pt>
                <c:pt idx="4">
                  <c:v>ثانوية عامة ومسارات أخرى
 General Secondary</c:v>
                </c:pt>
                <c:pt idx="5">
                  <c:v>ثانوية صناعية
Technical and Vocational Secondary </c:v>
                </c:pt>
                <c:pt idx="6">
                  <c:v>شاملة
Comprehensive</c:v>
                </c:pt>
                <c:pt idx="7">
                  <c:v>معهد ديني
Religious Institute</c:v>
                </c:pt>
              </c:strCache>
            </c:strRef>
          </c:cat>
          <c:val>
            <c:numRef>
              <c:f>'F3'!$AA$227:$AA$234</c:f>
              <c:numCache>
                <c:formatCode>_-* #,##0_-;_-* #,##0\-;_-* "-"_-;_-@_-</c:formatCode>
                <c:ptCount val="8"/>
                <c:pt idx="0">
                  <c:v>19</c:v>
                </c:pt>
                <c:pt idx="1">
                  <c:v>4</c:v>
                </c:pt>
                <c:pt idx="2">
                  <c:v>8</c:v>
                </c:pt>
                <c:pt idx="3">
                  <c:v>0</c:v>
                </c:pt>
                <c:pt idx="4">
                  <c:v>5</c:v>
                </c:pt>
                <c:pt idx="5">
                  <c:v>1</c:v>
                </c:pt>
                <c:pt idx="6">
                  <c:v>0</c:v>
                </c:pt>
                <c:pt idx="7">
                  <c:v>0</c:v>
                </c:pt>
              </c:numCache>
            </c:numRef>
          </c:val>
          <c:extLst>
            <c:ext xmlns:c16="http://schemas.microsoft.com/office/drawing/2014/chart" uri="{C3380CC4-5D6E-409C-BE32-E72D297353CC}">
              <c16:uniqueId val="{00000003-E842-4361-A96D-C2668D7C61B9}"/>
            </c:ext>
          </c:extLst>
        </c:ser>
        <c:ser>
          <c:idx val="2"/>
          <c:order val="2"/>
          <c:tx>
            <c:strRef>
              <c:f>'F3'!$AB$225</c:f>
              <c:strCache>
                <c:ptCount val="1"/>
                <c:pt idx="0">
                  <c:v>Northern الشمالية</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'F3'!$Y$227:$Y$234</c:f>
              <c:strCache>
                <c:ptCount val="8"/>
                <c:pt idx="0">
                  <c:v>ابتدائية
Primary</c:v>
                </c:pt>
                <c:pt idx="1">
                  <c:v>ابتدائية/إعدادية
Primary/Intermediate</c:v>
                </c:pt>
                <c:pt idx="2">
                  <c:v>إعدادية
Intermediate</c:v>
                </c:pt>
                <c:pt idx="3">
                  <c:v>إعدادية/ثانوية
Intermediate/General Secondary</c:v>
                </c:pt>
                <c:pt idx="4">
                  <c:v>ثانوية عامة ومسارات أخرى
 General Secondary</c:v>
                </c:pt>
                <c:pt idx="5">
                  <c:v>ثانوية صناعية
Technical and Vocational Secondary </c:v>
                </c:pt>
                <c:pt idx="6">
                  <c:v>شاملة
Comprehensive</c:v>
                </c:pt>
                <c:pt idx="7">
                  <c:v>معهد ديني
Religious Institute</c:v>
                </c:pt>
              </c:strCache>
            </c:strRef>
          </c:cat>
          <c:val>
            <c:numRef>
              <c:f>'F3'!$AB$227:$AB$234</c:f>
              <c:numCache>
                <c:formatCode>_-* #,##0_-;_-* #,##0\-;_-* "-"_-;_-@_-</c:formatCode>
                <c:ptCount val="8"/>
                <c:pt idx="0">
                  <c:v>38</c:v>
                </c:pt>
                <c:pt idx="1">
                  <c:v>4</c:v>
                </c:pt>
                <c:pt idx="2">
                  <c:v>13</c:v>
                </c:pt>
                <c:pt idx="3">
                  <c:v>0</c:v>
                </c:pt>
                <c:pt idx="4">
                  <c:v>7</c:v>
                </c:pt>
                <c:pt idx="5">
                  <c:v>1</c:v>
                </c:pt>
                <c:pt idx="6">
                  <c:v>0</c:v>
                </c:pt>
                <c:pt idx="7">
                  <c:v>0</c:v>
                </c:pt>
              </c:numCache>
            </c:numRef>
          </c:val>
          <c:extLst>
            <c:ext xmlns:c16="http://schemas.microsoft.com/office/drawing/2014/chart" uri="{C3380CC4-5D6E-409C-BE32-E72D297353CC}">
              <c16:uniqueId val="{00000004-E842-4361-A96D-C2668D7C61B9}"/>
            </c:ext>
          </c:extLst>
        </c:ser>
        <c:ser>
          <c:idx val="3"/>
          <c:order val="3"/>
          <c:tx>
            <c:strRef>
              <c:f>'F3'!$AC$225</c:f>
              <c:strCache>
                <c:ptCount val="1"/>
                <c:pt idx="0">
                  <c:v>Southern الجنوبية</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'F3'!$AC$227:$AC$234</c:f>
              <c:numCache>
                <c:formatCode>_-* #,##0_-;_-* #,##0\-;_-* "-"_-;_-@_-</c:formatCode>
                <c:ptCount val="8"/>
                <c:pt idx="0">
                  <c:v>18</c:v>
                </c:pt>
                <c:pt idx="1">
                  <c:v>8</c:v>
                </c:pt>
                <c:pt idx="2">
                  <c:v>8</c:v>
                </c:pt>
                <c:pt idx="3">
                  <c:v>0</c:v>
                </c:pt>
                <c:pt idx="4">
                  <c:v>8</c:v>
                </c:pt>
                <c:pt idx="5">
                  <c:v>2</c:v>
                </c:pt>
                <c:pt idx="6">
                  <c:v>1</c:v>
                </c:pt>
                <c:pt idx="7">
                  <c:v>0</c:v>
                </c:pt>
              </c:numCache>
            </c:numRef>
          </c:val>
          <c:extLst>
            <c:ext xmlns:c16="http://schemas.microsoft.com/office/drawing/2014/chart" uri="{C3380CC4-5D6E-409C-BE32-E72D297353CC}">
              <c16:uniqueId val="{00000005-E842-4361-A96D-C2668D7C61B9}"/>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3.1969840575483618E-2"/>
              <c:y val="2.781933508311461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legend>
      <c:legendPos val="r"/>
      <c:layout>
        <c:manualLayout>
          <c:xMode val="edge"/>
          <c:yMode val="edge"/>
          <c:x val="0.81938016428501981"/>
          <c:y val="6.4202209098862636E-2"/>
          <c:w val="0.15834688108016348"/>
          <c:h val="0.2649362970253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&amp;L&amp;9&amp;K866500Population and Demographic Statistics Directorate&amp;C&amp;9&amp;K866500Page &amp;P of &amp;N&amp;R&amp;9&amp;K866500إدارة الإحصاءات السكانية والديموغرافية
</c:oddFooter>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1893028296836E-2"/>
          <c:y val="0.1121314523184602"/>
          <c:w val="0.91002435329912124"/>
          <c:h val="0.75486439195100608"/>
        </c:manualLayout>
      </c:layout>
      <c:barChart>
        <c:barDir val="col"/>
        <c:grouping val="clustered"/>
        <c:varyColors val="0"/>
        <c:ser>
          <c:idx val="0"/>
          <c:order val="0"/>
          <c:tx>
            <c:strRef>
              <c:f>'F4'!$Z$350</c:f>
              <c:strCache>
                <c:ptCount val="1"/>
                <c:pt idx="0">
                  <c:v>حضانات Nurseries</c:v>
                </c:pt>
              </c:strCache>
            </c:strRef>
          </c:tx>
          <c:spPr>
            <a:solidFill>
              <a:srgbClr val="622C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'F4'!$AA$348:$AD$348</c:f>
              <c:strCache>
                <c:ptCount val="4"/>
                <c:pt idx="0">
                  <c:v>العاصمة
Capital</c:v>
                </c:pt>
                <c:pt idx="1">
                  <c:v>المحرق
Muharraq</c:v>
                </c:pt>
                <c:pt idx="2">
                  <c:v>الشمالية
Northern</c:v>
                </c:pt>
                <c:pt idx="3">
                  <c:v>الجنوبية
Southern</c:v>
                </c:pt>
              </c:strCache>
            </c:strRef>
          </c:cat>
          <c:val>
            <c:numRef>
              <c:f>'F4'!$AA$350:$AD$350</c:f>
              <c:numCache>
                <c:formatCode>_-* #,##0_-;_-* #,##0\-;_-* "-"_-;_-@_-</c:formatCode>
                <c:ptCount val="4"/>
                <c:pt idx="0">
                  <c:v>14</c:v>
                </c:pt>
                <c:pt idx="1">
                  <c:v>8</c:v>
                </c:pt>
                <c:pt idx="2">
                  <c:v>24</c:v>
                </c:pt>
                <c:pt idx="3">
                  <c:v>8</c:v>
                </c:pt>
              </c:numCache>
            </c:numRef>
          </c:val>
          <c:extLst>
            <c:ext xmlns:c16="http://schemas.microsoft.com/office/drawing/2014/chart" uri="{C3380CC4-5D6E-409C-BE32-E72D297353CC}">
              <c16:uniqueId val="{00000002-2BF8-4209-ADF8-142436DD8668}"/>
            </c:ext>
          </c:extLst>
        </c:ser>
        <c:ser>
          <c:idx val="1"/>
          <c:order val="1"/>
          <c:tx>
            <c:strRef>
              <c:f>'F4'!$Z$351</c:f>
              <c:strCache>
                <c:ptCount val="1"/>
                <c:pt idx="0">
                  <c:v>رياض أطفال Kindergartens</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'F4'!$AA$348:$AD$348</c:f>
              <c:strCache>
                <c:ptCount val="4"/>
                <c:pt idx="0">
                  <c:v>العاصمة
Capital</c:v>
                </c:pt>
                <c:pt idx="1">
                  <c:v>المحرق
Muharraq</c:v>
                </c:pt>
                <c:pt idx="2">
                  <c:v>الشمالية
Northern</c:v>
                </c:pt>
                <c:pt idx="3">
                  <c:v>الجنوبية
Southern</c:v>
                </c:pt>
              </c:strCache>
            </c:strRef>
          </c:cat>
          <c:val>
            <c:numRef>
              <c:f>'F4'!$AA$351:$AD$351</c:f>
              <c:numCache>
                <c:formatCode>_-* #,##0_-;_-* #,##0\-;_-* "-"_-;_-@_-</c:formatCode>
                <c:ptCount val="4"/>
                <c:pt idx="0">
                  <c:v>37</c:v>
                </c:pt>
                <c:pt idx="1">
                  <c:v>19</c:v>
                </c:pt>
                <c:pt idx="2">
                  <c:v>49</c:v>
                </c:pt>
                <c:pt idx="3">
                  <c:v>20</c:v>
                </c:pt>
              </c:numCache>
            </c:numRef>
          </c:val>
          <c:extLst>
            <c:ext xmlns:c16="http://schemas.microsoft.com/office/drawing/2014/chart" uri="{C3380CC4-5D6E-409C-BE32-E72D297353CC}">
              <c16:uniqueId val="{00000003-2BF8-4209-ADF8-142436DD8668}"/>
            </c:ext>
          </c:extLst>
        </c:ser>
        <c:ser>
          <c:idx val="2"/>
          <c:order val="2"/>
          <c:tx>
            <c:strRef>
              <c:f>'F4'!$Z$352</c:f>
              <c:strCache>
                <c:ptCount val="1"/>
                <c:pt idx="0">
                  <c:v>مدارس خاصة Private Schools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'F4'!$AA$348:$AD$348</c:f>
              <c:strCache>
                <c:ptCount val="4"/>
                <c:pt idx="0">
                  <c:v>العاصمة
Capital</c:v>
                </c:pt>
                <c:pt idx="1">
                  <c:v>المحرق
Muharraq</c:v>
                </c:pt>
                <c:pt idx="2">
                  <c:v>الشمالية
Northern</c:v>
                </c:pt>
                <c:pt idx="3">
                  <c:v>الجنوبية
Southern</c:v>
                </c:pt>
              </c:strCache>
            </c:strRef>
          </c:cat>
          <c:val>
            <c:numRef>
              <c:f>'F4'!$AA$352:$AD$352</c:f>
              <c:numCache>
                <c:formatCode>_-* #,##0_-;_-* #,##0\-;_-* "-"_-;_-@_-</c:formatCode>
                <c:ptCount val="4"/>
                <c:pt idx="0">
                  <c:v>25</c:v>
                </c:pt>
                <c:pt idx="1">
                  <c:v>9</c:v>
                </c:pt>
                <c:pt idx="2">
                  <c:v>24</c:v>
                </c:pt>
                <c:pt idx="3">
                  <c:v>18</c:v>
                </c:pt>
              </c:numCache>
            </c:numRef>
          </c:val>
          <c:extLst>
            <c:ext xmlns:c16="http://schemas.microsoft.com/office/drawing/2014/chart" uri="{C3380CC4-5D6E-409C-BE32-E72D297353CC}">
              <c16:uniqueId val="{00000004-2BF8-4209-ADF8-142436DD8668}"/>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2.7340210945853989E-2"/>
              <c:y val="3.129155730533683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legend>
      <c:legendPos val="r"/>
      <c:layout>
        <c:manualLayout>
          <c:xMode val="edge"/>
          <c:yMode val="edge"/>
          <c:x val="0.80177226110625066"/>
          <c:y val="0.1169698709536308"/>
          <c:w val="0.17650456887333527"/>
          <c:h val="0.203701881014873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1893028296836E-2"/>
          <c:y val="0.10518694569533324"/>
          <c:w val="0.89551357386296859"/>
          <c:h val="0.78503435065681559"/>
        </c:manualLayout>
      </c:layout>
      <c:barChart>
        <c:barDir val="col"/>
        <c:grouping val="clustered"/>
        <c:varyColors val="0"/>
        <c:ser>
          <c:idx val="0"/>
          <c:order val="0"/>
          <c:tx>
            <c:strRef>
              <c:f>'F5-6'!$AJ$1279</c:f>
              <c:strCache>
                <c:ptCount val="1"/>
                <c:pt idx="0">
                  <c:v>ذكر Male</c:v>
                </c:pt>
              </c:strCache>
            </c:strRef>
          </c:tx>
          <c:spPr>
            <a:solidFill>
              <a:srgbClr val="8FAADC"/>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84-41C2-B417-2B00DBDE7C29}"/>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84-41C2-B417-2B00DBDE7C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8FAADC"/>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'F5-6'!$AI$1281:$AI$1283</c:f>
              <c:strCache>
                <c:ptCount val="3"/>
                <c:pt idx="0">
                  <c:v>حضانات
Nurseries</c:v>
                </c:pt>
                <c:pt idx="1">
                  <c:v>رياض أطفال
Kindergartens</c:v>
                </c:pt>
                <c:pt idx="2">
                  <c:v>مدارس خاصة
Private Schools</c:v>
                </c:pt>
              </c:strCache>
            </c:strRef>
          </c:cat>
          <c:val>
            <c:numRef>
              <c:f>'F5-6'!$AJ$1281:$AJ$1283</c:f>
              <c:numCache>
                <c:formatCode>_-* #,##0_-;_-* #,##0\-;_-* "-"_-;_-@_-</c:formatCode>
                <c:ptCount val="3"/>
                <c:pt idx="0">
                  <c:v>1</c:v>
                </c:pt>
                <c:pt idx="1">
                  <c:v>6</c:v>
                </c:pt>
                <c:pt idx="2">
                  <c:v>1059</c:v>
                </c:pt>
              </c:numCache>
            </c:numRef>
          </c:val>
          <c:extLst>
            <c:ext xmlns:c16="http://schemas.microsoft.com/office/drawing/2014/chart" uri="{C3380CC4-5D6E-409C-BE32-E72D297353CC}">
              <c16:uniqueId val="{00000002-C284-41C2-B417-2B00DBDE7C29}"/>
            </c:ext>
          </c:extLst>
        </c:ser>
        <c:ser>
          <c:idx val="1"/>
          <c:order val="1"/>
          <c:tx>
            <c:strRef>
              <c:f>'F5-6'!$AK$1279</c:f>
              <c:strCache>
                <c:ptCount val="1"/>
                <c:pt idx="0">
                  <c:v>أنثى Female</c:v>
                </c:pt>
              </c:strCache>
            </c:strRef>
          </c:tx>
          <c:spPr>
            <a:solidFill>
              <a:srgbClr val="FF9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9B9B"/>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'F5-6'!$AI$1281:$AI$1283</c:f>
              <c:strCache>
                <c:ptCount val="3"/>
                <c:pt idx="0">
                  <c:v>حضانات
Nurseries</c:v>
                </c:pt>
                <c:pt idx="1">
                  <c:v>رياض أطفال
Kindergartens</c:v>
                </c:pt>
                <c:pt idx="2">
                  <c:v>مدارس خاصة
Private Schools</c:v>
                </c:pt>
              </c:strCache>
            </c:strRef>
          </c:cat>
          <c:val>
            <c:numRef>
              <c:f>'F5-6'!$AK$1281:$AK$1283</c:f>
              <c:numCache>
                <c:formatCode>_-* #,##0_-;_-* #,##0\-;_-* "-"_-;_-@_-</c:formatCode>
                <c:ptCount val="3"/>
                <c:pt idx="0">
                  <c:v>528</c:v>
                </c:pt>
                <c:pt idx="1">
                  <c:v>2001</c:v>
                </c:pt>
                <c:pt idx="2">
                  <c:v>4073</c:v>
                </c:pt>
              </c:numCache>
            </c:numRef>
          </c:val>
          <c:extLst>
            <c:ext xmlns:c16="http://schemas.microsoft.com/office/drawing/2014/chart" uri="{C3380CC4-5D6E-409C-BE32-E72D297353CC}">
              <c16:uniqueId val="{00000003-C284-41C2-B417-2B00DBDE7C29}"/>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1.0364902303878683E-2"/>
              <c:y val="2.087489063867016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1893028296836E-2"/>
          <c:y val="0.10518694569533324"/>
          <c:w val="0.89551357386296859"/>
          <c:h val="0.78503435065681559"/>
        </c:manualLayout>
      </c:layout>
      <c:barChart>
        <c:barDir val="col"/>
        <c:grouping val="clustered"/>
        <c:varyColors val="0"/>
        <c:ser>
          <c:idx val="0"/>
          <c:order val="0"/>
          <c:tx>
            <c:strRef>
              <c:f>'F5-6'!$AJ$1309</c:f>
              <c:strCache>
                <c:ptCount val="1"/>
                <c:pt idx="0">
                  <c:v>2020/2019</c:v>
                </c:pt>
              </c:strCache>
            </c:strRef>
          </c:tx>
          <c:spPr>
            <a:solidFill>
              <a:srgbClr val="D3C599"/>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FC-45C3-ACE3-C27B5FDFD529}"/>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FC-45C3-ACE3-C27B5FDFD5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DA967"/>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'F5-6'!$AI$1281:$AI$1283</c:f>
              <c:strCache>
                <c:ptCount val="3"/>
                <c:pt idx="0">
                  <c:v>حضانات
Nurseries</c:v>
                </c:pt>
                <c:pt idx="1">
                  <c:v>رياض أطفال
Kindergartens</c:v>
                </c:pt>
                <c:pt idx="2">
                  <c:v>مدارس خاصة
Private Schools</c:v>
                </c:pt>
              </c:strCache>
            </c:strRef>
          </c:cat>
          <c:val>
            <c:numRef>
              <c:f>'F5-6'!$AJ$1310:$AJ$1312</c:f>
              <c:numCache>
                <c:formatCode>_-* #,##0_-;_-* #,##0\-;_-* "-"_-;_-@_-</c:formatCode>
                <c:ptCount val="3"/>
                <c:pt idx="0">
                  <c:v>739</c:v>
                </c:pt>
                <c:pt idx="1">
                  <c:v>2591</c:v>
                </c:pt>
                <c:pt idx="2">
                  <c:v>4984</c:v>
                </c:pt>
              </c:numCache>
            </c:numRef>
          </c:val>
          <c:extLst>
            <c:ext xmlns:c16="http://schemas.microsoft.com/office/drawing/2014/chart" uri="{C3380CC4-5D6E-409C-BE32-E72D297353CC}">
              <c16:uniqueId val="{00000002-05FC-45C3-ACE3-C27B5FDFD529}"/>
            </c:ext>
          </c:extLst>
        </c:ser>
        <c:ser>
          <c:idx val="1"/>
          <c:order val="1"/>
          <c:tx>
            <c:strRef>
              <c:f>'F5-6'!$AK$1309</c:f>
              <c:strCache>
                <c:ptCount val="1"/>
                <c:pt idx="0">
                  <c:v>2021/2020</c:v>
                </c:pt>
              </c:strCache>
            </c:strRef>
          </c:tx>
          <c:spPr>
            <a:solidFill>
              <a:srgbClr val="9E89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9E894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'F5-6'!$AI$1281:$AI$1283</c:f>
              <c:strCache>
                <c:ptCount val="3"/>
                <c:pt idx="0">
                  <c:v>حضانات
Nurseries</c:v>
                </c:pt>
                <c:pt idx="1">
                  <c:v>رياض أطفال
Kindergartens</c:v>
                </c:pt>
                <c:pt idx="2">
                  <c:v>مدارس خاصة
Private Schools</c:v>
                </c:pt>
              </c:strCache>
            </c:strRef>
          </c:cat>
          <c:val>
            <c:numRef>
              <c:f>'F5-6'!$AK$1310:$AK$1312</c:f>
              <c:numCache>
                <c:formatCode>_-* #,##0_-;_-* #,##0\-;_-* "-"_-;_-@_-</c:formatCode>
                <c:ptCount val="3"/>
                <c:pt idx="0">
                  <c:v>529</c:v>
                </c:pt>
                <c:pt idx="1">
                  <c:v>2007</c:v>
                </c:pt>
                <c:pt idx="2">
                  <c:v>5132</c:v>
                </c:pt>
              </c:numCache>
            </c:numRef>
          </c:val>
          <c:extLst>
            <c:ext xmlns:c16="http://schemas.microsoft.com/office/drawing/2014/chart" uri="{C3380CC4-5D6E-409C-BE32-E72D297353CC}">
              <c16:uniqueId val="{00000003-05FC-45C3-ACE3-C27B5FDFD529}"/>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1.0364902303878683E-2"/>
              <c:y val="2.434711286089238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1893028296836E-2"/>
          <c:y val="0.10518694569533324"/>
          <c:w val="0.89551357386296859"/>
          <c:h val="0.7624688949477666"/>
        </c:manualLayout>
      </c:layout>
      <c:barChart>
        <c:barDir val="col"/>
        <c:grouping val="clustered"/>
        <c:varyColors val="0"/>
        <c:ser>
          <c:idx val="0"/>
          <c:order val="0"/>
          <c:tx>
            <c:strRef>
              <c:f>'F7'!$FA$222</c:f>
              <c:strCache>
                <c:ptCount val="1"/>
                <c:pt idx="0">
                  <c:v>ذكر Male</c:v>
                </c:pt>
              </c:strCache>
            </c:strRef>
          </c:tx>
          <c:spPr>
            <a:solidFill>
              <a:srgbClr val="8FAADC"/>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C3-4DB6-9DFB-B3C7B58FB0FA}"/>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C3-4DB6-9DFB-B3C7B58FB0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8FAADC"/>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'F7'!$EZ$223:$EZ$224</c:f>
              <c:strCache>
                <c:ptCount val="2"/>
                <c:pt idx="0">
                  <c:v>حضانات
Nurseries</c:v>
                </c:pt>
                <c:pt idx="1">
                  <c:v>رياض أطفال
Kindergartens</c:v>
                </c:pt>
              </c:strCache>
            </c:strRef>
          </c:cat>
          <c:val>
            <c:numRef>
              <c:f>'F7'!$FA$223:$FA$224</c:f>
              <c:numCache>
                <c:formatCode>General</c:formatCode>
                <c:ptCount val="2"/>
                <c:pt idx="0">
                  <c:v>2454</c:v>
                </c:pt>
                <c:pt idx="1">
                  <c:v>18108</c:v>
                </c:pt>
              </c:numCache>
            </c:numRef>
          </c:val>
          <c:extLst>
            <c:ext xmlns:c16="http://schemas.microsoft.com/office/drawing/2014/chart" uri="{C3380CC4-5D6E-409C-BE32-E72D297353CC}">
              <c16:uniqueId val="{00000002-9EC3-4DB6-9DFB-B3C7B58FB0FA}"/>
            </c:ext>
          </c:extLst>
        </c:ser>
        <c:ser>
          <c:idx val="1"/>
          <c:order val="1"/>
          <c:tx>
            <c:strRef>
              <c:f>'F7'!$FB$222</c:f>
              <c:strCache>
                <c:ptCount val="1"/>
                <c:pt idx="0">
                  <c:v>أنثى Female</c:v>
                </c:pt>
              </c:strCache>
            </c:strRef>
          </c:tx>
          <c:spPr>
            <a:solidFill>
              <a:srgbClr val="FF9B9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9B9B"/>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'F7'!$EZ$223:$EZ$224</c:f>
              <c:strCache>
                <c:ptCount val="2"/>
                <c:pt idx="0">
                  <c:v>حضانات
Nurseries</c:v>
                </c:pt>
                <c:pt idx="1">
                  <c:v>رياض أطفال
Kindergartens</c:v>
                </c:pt>
              </c:strCache>
            </c:strRef>
          </c:cat>
          <c:val>
            <c:numRef>
              <c:f>'F7'!$FB$223:$FB$224</c:f>
              <c:numCache>
                <c:formatCode>General</c:formatCode>
                <c:ptCount val="2"/>
                <c:pt idx="0">
                  <c:v>2189</c:v>
                </c:pt>
                <c:pt idx="1">
                  <c:v>17671</c:v>
                </c:pt>
              </c:numCache>
            </c:numRef>
          </c:val>
          <c:extLst>
            <c:ext xmlns:c16="http://schemas.microsoft.com/office/drawing/2014/chart" uri="{C3380CC4-5D6E-409C-BE32-E72D297353CC}">
              <c16:uniqueId val="{00000003-9EC3-4DB6-9DFB-B3C7B58FB0FA}"/>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1.0364902303878683E-2"/>
              <c:y val="2.087489063867016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minorUnit val="4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56568970545333E-2"/>
          <c:y val="0.12087168681379616"/>
          <c:w val="0.88806476149436542"/>
          <c:h val="0.76634098554582075"/>
        </c:manualLayout>
      </c:layout>
      <c:barChart>
        <c:barDir val="col"/>
        <c:grouping val="clustered"/>
        <c:varyColors val="0"/>
        <c:ser>
          <c:idx val="0"/>
          <c:order val="0"/>
          <c:tx>
            <c:strRef>
              <c:f>'F8'!$FO$2</c:f>
              <c:strCache>
                <c:ptCount val="1"/>
                <c:pt idx="0">
                  <c:v>ذكر Male</c:v>
                </c:pt>
              </c:strCache>
            </c:strRef>
          </c:tx>
          <c:spPr>
            <a:solidFill>
              <a:srgbClr val="8FAADC"/>
            </a:solidFill>
            <a:ln>
              <a:noFill/>
            </a:ln>
            <a:effectLst/>
          </c:spPr>
          <c:invertIfNegative val="0"/>
          <c:dLbls>
            <c:dLbl>
              <c:idx val="0"/>
              <c:spPr>
                <a:noFill/>
                <a:ln>
                  <a:noFill/>
                </a:ln>
                <a:effectLst/>
              </c:spPr>
              <c:txPr>
                <a:bodyPr rot="-5400000" spcFirstLastPara="1" vertOverflow="ellipsis" wrap="square" anchor="ctr" anchorCtr="1"/>
                <a:lstStyle/>
                <a:p>
                  <a:pPr algn="ct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E841-4ABA-B8DE-2ABBE3E321A9}"/>
                </c:ext>
              </c:extLst>
            </c:dLbl>
            <c:dLbl>
              <c:idx val="1"/>
              <c:numFmt formatCode="#,##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E841-4ABA-B8DE-2ABBE3E321A9}"/>
                </c:ext>
              </c:extLst>
            </c:dLbl>
            <c:spPr>
              <a:noFill/>
              <a:ln>
                <a:noFill/>
              </a:ln>
              <a:effectLst/>
            </c:spPr>
            <c:txPr>
              <a:bodyPr rot="-5400000" spcFirstLastPara="1" vertOverflow="ellipsis" wrap="square" anchor="ctr" anchorCtr="1"/>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'F8'!$FP$1:$FT$1</c:f>
              <c:strCache>
                <c:ptCount val="5"/>
                <c:pt idx="0">
                  <c:v>2017/2016</c:v>
                </c:pt>
                <c:pt idx="1">
                  <c:v>2018/2017</c:v>
                </c:pt>
                <c:pt idx="2">
                  <c:v>2019/2018</c:v>
                </c:pt>
                <c:pt idx="3">
                  <c:v>2020/2019</c:v>
                </c:pt>
                <c:pt idx="4">
                  <c:v>2021/2020</c:v>
                </c:pt>
              </c:strCache>
            </c:strRef>
          </c:cat>
          <c:val>
            <c:numRef>
              <c:f>'F8'!$FP$2:$FT$2</c:f>
              <c:numCache>
                <c:formatCode>_(* #,##0_);_(* \(#,##0\);_(* "-"??_);_(@_)</c:formatCode>
                <c:ptCount val="5"/>
                <c:pt idx="0">
                  <c:v>8942</c:v>
                </c:pt>
                <c:pt idx="1">
                  <c:v>8749</c:v>
                </c:pt>
                <c:pt idx="2">
                  <c:v>9332</c:v>
                </c:pt>
                <c:pt idx="3">
                  <c:v>9558</c:v>
                </c:pt>
                <c:pt idx="4">
                  <c:v>9698</c:v>
                </c:pt>
              </c:numCache>
            </c:numRef>
          </c:val>
          <c:extLst>
            <c:ext xmlns:c16="http://schemas.microsoft.com/office/drawing/2014/chart" uri="{C3380CC4-5D6E-409C-BE32-E72D297353CC}">
              <c16:uniqueId val="{00000001-E841-4ABA-B8DE-2ABBE3E321A9}"/>
            </c:ext>
          </c:extLst>
        </c:ser>
        <c:ser>
          <c:idx val="1"/>
          <c:order val="1"/>
          <c:tx>
            <c:strRef>
              <c:f>'F8'!$FO$3</c:f>
              <c:strCache>
                <c:ptCount val="1"/>
                <c:pt idx="0">
                  <c:v>أنثى Female</c:v>
                </c:pt>
              </c:strCache>
            </c:strRef>
          </c:tx>
          <c:spPr>
            <a:solidFill>
              <a:srgbClr val="FF9B9B"/>
            </a:solidFill>
            <a:ln>
              <a:noFill/>
            </a:ln>
            <a:effectLst/>
          </c:spPr>
          <c:invertIfNegative val="0"/>
          <c:dLbls>
            <c:numFmt formatCode="#,##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'F8'!$FP$1:$FT$1</c:f>
              <c:strCache>
                <c:ptCount val="5"/>
                <c:pt idx="0">
                  <c:v>2017/2016</c:v>
                </c:pt>
                <c:pt idx="1">
                  <c:v>2018/2017</c:v>
                </c:pt>
                <c:pt idx="2">
                  <c:v>2019/2018</c:v>
                </c:pt>
                <c:pt idx="3">
                  <c:v>2020/2019</c:v>
                </c:pt>
                <c:pt idx="4">
                  <c:v>2021/2020</c:v>
                </c:pt>
              </c:strCache>
            </c:strRef>
          </c:cat>
          <c:val>
            <c:numRef>
              <c:f>'F8'!$FP$3:$FT$3</c:f>
              <c:numCache>
                <c:formatCode>_(* #,##0_);_(* \(#,##0\);_(* "-"??_);_(@_)</c:formatCode>
                <c:ptCount val="5"/>
                <c:pt idx="0">
                  <c:v>8571</c:v>
                </c:pt>
                <c:pt idx="1">
                  <c:v>8739</c:v>
                </c:pt>
                <c:pt idx="2">
                  <c:v>8865</c:v>
                </c:pt>
                <c:pt idx="3">
                  <c:v>9201</c:v>
                </c:pt>
                <c:pt idx="4">
                  <c:v>9398</c:v>
                </c:pt>
              </c:numCache>
            </c:numRef>
          </c:val>
          <c:extLst>
            <c:ext xmlns:c16="http://schemas.microsoft.com/office/drawing/2014/chart" uri="{C3380CC4-5D6E-409C-BE32-E72D297353CC}">
              <c16:uniqueId val="{00000002-E841-4ABA-B8DE-2ABBE3E321A9}"/>
            </c:ext>
          </c:extLst>
        </c:ser>
        <c:dLbls>
          <c:showLegendKey val="0"/>
          <c:showVal val="0"/>
          <c:showCatName val="0"/>
          <c:showSerName val="0"/>
          <c:showPercent val="0"/>
          <c:showBubbleSize val="0"/>
        </c:dLbls>
        <c:gapWidth val="219"/>
        <c:overlap val="-27"/>
        <c:axId val="614253904"/>
        <c:axId val="963204864"/>
      </c:barChart>
      <c:catAx>
        <c:axId val="614253904"/>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204864"/>
        <c:crosses val="autoZero"/>
        <c:auto val="1"/>
        <c:lblAlgn val="ctr"/>
        <c:lblOffset val="100"/>
        <c:noMultiLvlLbl val="0"/>
      </c:catAx>
      <c:valAx>
        <c:axId val="96320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 lastClr="FFFFFF"/>
                    </a:solidFill>
                    <a:latin typeface="+mn-lt"/>
                    <a:ea typeface="+mn-ea"/>
                    <a:cs typeface="+mn-cs"/>
                  </a:defRPr>
                </a:pPr>
                <a:r>
                  <a:rPr lang="en-US" sz="800" b="0" i="0" baseline="0">
                    <a:solidFill>
                      <a:schemeClr val="tx1">
                        <a:lumMod val="65000"/>
                        <a:lumOff val="35000"/>
                      </a:schemeClr>
                    </a:solidFill>
                    <a:effectLst/>
                  </a:rPr>
                  <a:t>Number </a:t>
                </a:r>
                <a:r>
                  <a:rPr lang="ar-BH" sz="800" b="0" i="0" baseline="0">
                    <a:solidFill>
                      <a:schemeClr val="tx1">
                        <a:lumMod val="65000"/>
                        <a:lumOff val="35000"/>
                      </a:schemeClr>
                    </a:solidFill>
                    <a:effectLst/>
                  </a:rPr>
                  <a:t>عدد</a:t>
                </a:r>
                <a:endParaRPr lang="en-US" sz="800">
                  <a:solidFill>
                    <a:schemeClr val="tx1">
                      <a:lumMod val="65000"/>
                      <a:lumOff val="35000"/>
                    </a:schemeClr>
                  </a:solidFill>
                  <a:effectLst/>
                </a:endParaRPr>
              </a:p>
            </c:rich>
          </c:tx>
          <c:layout>
            <c:manualLayout>
              <c:xMode val="edge"/>
              <c:yMode val="edge"/>
              <c:x val="4.6296296296296294E-2"/>
              <c:y val="3.6672134733158321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 lastClr="FFFFFF"/>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14253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latin typeface="+mn-lt"/>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56568970545333E-2"/>
          <c:y val="0.12087168681379616"/>
          <c:w val="0.88806476149436542"/>
          <c:h val="0.76634098554582075"/>
        </c:manualLayout>
      </c:layout>
      <c:barChart>
        <c:barDir val="col"/>
        <c:grouping val="clustered"/>
        <c:varyColors val="0"/>
        <c:ser>
          <c:idx val="0"/>
          <c:order val="0"/>
          <c:tx>
            <c:strRef>
              <c:f>'F9'!$FS$2</c:f>
              <c:strCache>
                <c:ptCount val="1"/>
                <c:pt idx="0">
                  <c:v>ذكر Male</c:v>
                </c:pt>
              </c:strCache>
            </c:strRef>
          </c:tx>
          <c:spPr>
            <a:solidFill>
              <a:srgbClr val="8FAADC"/>
            </a:solidFill>
            <a:ln>
              <a:noFill/>
            </a:ln>
            <a:effectLst/>
          </c:spPr>
          <c:invertIfNegative val="0"/>
          <c:dLbls>
            <c:dLbl>
              <c:idx val="1"/>
              <c:numFmt formatCode="#,##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CF39-46B4-B4F6-A90A0EFF6D68}"/>
                </c:ext>
              </c:extLst>
            </c:dLbl>
            <c:spPr>
              <a:noFill/>
              <a:ln>
                <a:noFill/>
              </a:ln>
              <a:effectLst/>
            </c:spPr>
            <c:txPr>
              <a:bodyPr rot="-5400000" spcFirstLastPara="1" vertOverflow="ellipsis" wrap="square" anchor="ctr" anchorCtr="1"/>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'F9'!$FT$1:$FX$1</c:f>
              <c:strCache>
                <c:ptCount val="5"/>
                <c:pt idx="0">
                  <c:v>2017/2016</c:v>
                </c:pt>
                <c:pt idx="1">
                  <c:v>2018/2017</c:v>
                </c:pt>
                <c:pt idx="2">
                  <c:v>2019/2018</c:v>
                </c:pt>
                <c:pt idx="3">
                  <c:v>2020/2019</c:v>
                </c:pt>
                <c:pt idx="4">
                  <c:v>2021/2020</c:v>
                </c:pt>
              </c:strCache>
            </c:strRef>
          </c:cat>
          <c:val>
            <c:numRef>
              <c:f>'F9'!$FT$2:$FX$2</c:f>
              <c:numCache>
                <c:formatCode>_-* #,##0_-;_-* #,##0\-;_-* "-"_-;_-@_-</c:formatCode>
                <c:ptCount val="5"/>
                <c:pt idx="0">
                  <c:v>7769</c:v>
                </c:pt>
                <c:pt idx="1">
                  <c:v>8338</c:v>
                </c:pt>
                <c:pt idx="2">
                  <c:v>8416</c:v>
                </c:pt>
                <c:pt idx="3">
                  <c:v>8733</c:v>
                </c:pt>
                <c:pt idx="4">
                  <c:v>8401</c:v>
                </c:pt>
              </c:numCache>
            </c:numRef>
          </c:val>
          <c:extLst>
            <c:ext xmlns:c16="http://schemas.microsoft.com/office/drawing/2014/chart" uri="{C3380CC4-5D6E-409C-BE32-E72D297353CC}">
              <c16:uniqueId val="{00000001-CF39-46B4-B4F6-A90A0EFF6D68}"/>
            </c:ext>
          </c:extLst>
        </c:ser>
        <c:ser>
          <c:idx val="1"/>
          <c:order val="1"/>
          <c:tx>
            <c:strRef>
              <c:f>'F9'!$FS$3</c:f>
              <c:strCache>
                <c:ptCount val="1"/>
                <c:pt idx="0">
                  <c:v>أنثى Female</c:v>
                </c:pt>
              </c:strCache>
            </c:strRef>
          </c:tx>
          <c:spPr>
            <a:solidFill>
              <a:srgbClr val="FF9B9B"/>
            </a:solidFill>
            <a:ln>
              <a:noFill/>
            </a:ln>
            <a:effectLst/>
          </c:spPr>
          <c:invertIfNegative val="0"/>
          <c:dLbls>
            <c:numFmt formatCode="#,##0" sourceLinked="0"/>
            <c:spPr>
              <a:noFill/>
              <a:ln>
                <a:noFill/>
              </a:ln>
              <a:effectLst/>
            </c:spPr>
            <c:txPr>
              <a:bodyPr rot="-5400000" spcFirstLastPara="1" vertOverflow="ellipsis" wrap="square" anchor="ctr" anchorCtr="1"/>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'F9'!$FT$1:$FX$1</c:f>
              <c:strCache>
                <c:ptCount val="5"/>
                <c:pt idx="0">
                  <c:v>2017/2016</c:v>
                </c:pt>
                <c:pt idx="1">
                  <c:v>2018/2017</c:v>
                </c:pt>
                <c:pt idx="2">
                  <c:v>2019/2018</c:v>
                </c:pt>
                <c:pt idx="3">
                  <c:v>2020/2019</c:v>
                </c:pt>
                <c:pt idx="4">
                  <c:v>2021/2020</c:v>
                </c:pt>
              </c:strCache>
            </c:strRef>
          </c:cat>
          <c:val>
            <c:numRef>
              <c:f>'F9'!$FT$3:$FX$3</c:f>
              <c:numCache>
                <c:formatCode>_-* #,##0_-;_-* #,##0\-;_-* "-"_-;_-@_-</c:formatCode>
                <c:ptCount val="5"/>
                <c:pt idx="0">
                  <c:v>7568</c:v>
                </c:pt>
                <c:pt idx="1">
                  <c:v>8080</c:v>
                </c:pt>
                <c:pt idx="2">
                  <c:v>8363</c:v>
                </c:pt>
                <c:pt idx="3">
                  <c:v>8670</c:v>
                </c:pt>
                <c:pt idx="4">
                  <c:v>8383</c:v>
                </c:pt>
              </c:numCache>
            </c:numRef>
          </c:val>
          <c:extLst>
            <c:ext xmlns:c16="http://schemas.microsoft.com/office/drawing/2014/chart" uri="{C3380CC4-5D6E-409C-BE32-E72D297353CC}">
              <c16:uniqueId val="{00000002-CF39-46B4-B4F6-A90A0EFF6D68}"/>
            </c:ext>
          </c:extLst>
        </c:ser>
        <c:dLbls>
          <c:showLegendKey val="0"/>
          <c:showVal val="0"/>
          <c:showCatName val="0"/>
          <c:showSerName val="0"/>
          <c:showPercent val="0"/>
          <c:showBubbleSize val="0"/>
        </c:dLbls>
        <c:gapWidth val="219"/>
        <c:overlap val="-27"/>
        <c:axId val="614253904"/>
        <c:axId val="963204864"/>
      </c:barChart>
      <c:catAx>
        <c:axId val="61425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204864"/>
        <c:crosses val="autoZero"/>
        <c:auto val="1"/>
        <c:lblAlgn val="ctr"/>
        <c:lblOffset val="100"/>
        <c:noMultiLvlLbl val="0"/>
      </c:catAx>
      <c:valAx>
        <c:axId val="96320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tx1">
                        <a:lumMod val="65000"/>
                        <a:lumOff val="35000"/>
                      </a:schemeClr>
                    </a:solidFill>
                  </a:rPr>
                  <a:t>Number </a:t>
                </a:r>
                <a:r>
                  <a:rPr lang="ar-BH">
                    <a:solidFill>
                      <a:schemeClr val="tx1">
                        <a:lumMod val="65000"/>
                        <a:lumOff val="35000"/>
                      </a:schemeClr>
                    </a:solidFill>
                  </a:rPr>
                  <a:t>عدد</a:t>
                </a:r>
                <a:endParaRPr lang="en-US">
                  <a:solidFill>
                    <a:schemeClr val="tx1">
                      <a:lumMod val="65000"/>
                      <a:lumOff val="35000"/>
                    </a:schemeClr>
                  </a:solidFill>
                </a:endParaRPr>
              </a:p>
            </c:rich>
          </c:tx>
          <c:layout>
            <c:manualLayout>
              <c:xMode val="edge"/>
              <c:yMode val="edge"/>
              <c:x val="3.4722222222222224E-2"/>
              <c:y val="4.1242071303587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14253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latin typeface="+mn-lt"/>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56568970545333E-2"/>
          <c:y val="0.12087168681379616"/>
          <c:w val="0.88806476149436542"/>
          <c:h val="0.76634098554582075"/>
        </c:manualLayout>
      </c:layout>
      <c:barChart>
        <c:barDir val="col"/>
        <c:grouping val="clustered"/>
        <c:varyColors val="0"/>
        <c:ser>
          <c:idx val="0"/>
          <c:order val="0"/>
          <c:tx>
            <c:strRef>
              <c:f>'F10'!$FS$2</c:f>
              <c:strCache>
                <c:ptCount val="1"/>
                <c:pt idx="0">
                  <c:v>ذكر Male</c:v>
                </c:pt>
              </c:strCache>
            </c:strRef>
          </c:tx>
          <c:spPr>
            <a:solidFill>
              <a:srgbClr val="8FAADC"/>
            </a:solidFill>
            <a:ln>
              <a:noFill/>
            </a:ln>
            <a:effectLst/>
          </c:spPr>
          <c:invertIfNegative val="0"/>
          <c:dLbls>
            <c:dLbl>
              <c:idx val="1"/>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011E-49E3-A82B-C0CF9613C771}"/>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'F10'!$FT$1:$FX$1</c:f>
              <c:strCache>
                <c:ptCount val="5"/>
                <c:pt idx="0">
                  <c:v>2017/2016</c:v>
                </c:pt>
                <c:pt idx="1">
                  <c:v>2018/2017</c:v>
                </c:pt>
                <c:pt idx="2">
                  <c:v>2019/2018</c:v>
                </c:pt>
                <c:pt idx="3">
                  <c:v>2020/2019</c:v>
                </c:pt>
                <c:pt idx="4">
                  <c:v>2021/2020</c:v>
                </c:pt>
              </c:strCache>
            </c:strRef>
          </c:cat>
          <c:val>
            <c:numRef>
              <c:f>'F10'!$FT$2:$FX$2</c:f>
              <c:numCache>
                <c:formatCode>_-* #,##0_-;_-* #,##0\-;_-* "-"_-;_-@_-</c:formatCode>
                <c:ptCount val="5"/>
                <c:pt idx="0">
                  <c:v>6080</c:v>
                </c:pt>
                <c:pt idx="1">
                  <c:v>6337</c:v>
                </c:pt>
                <c:pt idx="2">
                  <c:v>6296</c:v>
                </c:pt>
                <c:pt idx="3">
                  <c:v>6811</c:v>
                </c:pt>
                <c:pt idx="4">
                  <c:v>7582</c:v>
                </c:pt>
              </c:numCache>
            </c:numRef>
          </c:val>
          <c:extLst>
            <c:ext xmlns:c16="http://schemas.microsoft.com/office/drawing/2014/chart" uri="{C3380CC4-5D6E-409C-BE32-E72D297353CC}">
              <c16:uniqueId val="{00000001-011E-49E3-A82B-C0CF9613C771}"/>
            </c:ext>
          </c:extLst>
        </c:ser>
        <c:ser>
          <c:idx val="1"/>
          <c:order val="1"/>
          <c:tx>
            <c:strRef>
              <c:f>'F10'!$FS$3</c:f>
              <c:strCache>
                <c:ptCount val="1"/>
                <c:pt idx="0">
                  <c:v>أنثى Female</c:v>
                </c:pt>
              </c:strCache>
            </c:strRef>
          </c:tx>
          <c:spPr>
            <a:solidFill>
              <a:srgbClr val="FF9B9B"/>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'F10'!$FT$1:$FX$1</c:f>
              <c:strCache>
                <c:ptCount val="5"/>
                <c:pt idx="0">
                  <c:v>2017/2016</c:v>
                </c:pt>
                <c:pt idx="1">
                  <c:v>2018/2017</c:v>
                </c:pt>
                <c:pt idx="2">
                  <c:v>2019/2018</c:v>
                </c:pt>
                <c:pt idx="3">
                  <c:v>2020/2019</c:v>
                </c:pt>
                <c:pt idx="4">
                  <c:v>2021/2020</c:v>
                </c:pt>
              </c:strCache>
            </c:strRef>
          </c:cat>
          <c:val>
            <c:numRef>
              <c:f>'F10'!$FT$3:$FX$3</c:f>
              <c:numCache>
                <c:formatCode>_-* #,##0_-;_-* #,##0\-;_-* "-"_-;_-@_-</c:formatCode>
                <c:ptCount val="5"/>
                <c:pt idx="0">
                  <c:v>6415</c:v>
                </c:pt>
                <c:pt idx="1">
                  <c:v>6457</c:v>
                </c:pt>
                <c:pt idx="2">
                  <c:v>6326</c:v>
                </c:pt>
                <c:pt idx="3">
                  <c:v>7273</c:v>
                </c:pt>
                <c:pt idx="4">
                  <c:v>7805</c:v>
                </c:pt>
              </c:numCache>
            </c:numRef>
          </c:val>
          <c:extLst>
            <c:ext xmlns:c16="http://schemas.microsoft.com/office/drawing/2014/chart" uri="{C3380CC4-5D6E-409C-BE32-E72D297353CC}">
              <c16:uniqueId val="{00000002-011E-49E3-A82B-C0CF9613C771}"/>
            </c:ext>
          </c:extLst>
        </c:ser>
        <c:dLbls>
          <c:showLegendKey val="0"/>
          <c:showVal val="0"/>
          <c:showCatName val="0"/>
          <c:showSerName val="0"/>
          <c:showPercent val="0"/>
          <c:showBubbleSize val="0"/>
        </c:dLbls>
        <c:gapWidth val="219"/>
        <c:overlap val="-27"/>
        <c:axId val="614253904"/>
        <c:axId val="963204864"/>
      </c:barChart>
      <c:catAx>
        <c:axId val="61425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63204864"/>
        <c:crosses val="autoZero"/>
        <c:auto val="1"/>
        <c:lblAlgn val="ctr"/>
        <c:lblOffset val="100"/>
        <c:noMultiLvlLbl val="0"/>
      </c:catAx>
      <c:valAx>
        <c:axId val="96320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3.4722222222222224E-2"/>
              <c:y val="4.1242071303587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614253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1893028296836E-2"/>
          <c:y val="0.10518694569533324"/>
          <c:w val="0.89551357386296859"/>
          <c:h val="0.78503435065681559"/>
        </c:manualLayout>
      </c:layout>
      <c:barChart>
        <c:barDir val="col"/>
        <c:grouping val="clustered"/>
        <c:varyColors val="0"/>
        <c:ser>
          <c:idx val="0"/>
          <c:order val="0"/>
          <c:tx>
            <c:strRef>
              <c:f>'F11'!$AJ$1280</c:f>
              <c:strCache>
                <c:ptCount val="1"/>
                <c:pt idx="0">
                  <c:v>2020/2019</c:v>
                </c:pt>
              </c:strCache>
            </c:strRef>
          </c:tx>
          <c:spPr>
            <a:solidFill>
              <a:srgbClr val="D3C599"/>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41-4113-BDA8-D0A732B748D3}"/>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41-4113-BDA8-D0A732B748D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DA967"/>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'F11'!$AI$1281:$AI$1285</c:f>
              <c:strCache>
                <c:ptCount val="5"/>
                <c:pt idx="0">
                  <c:v>إماراتي Emirati</c:v>
                </c:pt>
                <c:pt idx="1">
                  <c:v>سعودي Saudi</c:v>
                </c:pt>
                <c:pt idx="2">
                  <c:v>عماني Omani</c:v>
                </c:pt>
                <c:pt idx="3">
                  <c:v>قطري Qatari</c:v>
                </c:pt>
                <c:pt idx="4">
                  <c:v>كويتي Kuwaiti</c:v>
                </c:pt>
              </c:strCache>
            </c:strRef>
          </c:cat>
          <c:val>
            <c:numRef>
              <c:f>'F11'!$AJ$1281:$AJ$1285</c:f>
              <c:numCache>
                <c:formatCode>General</c:formatCode>
                <c:ptCount val="5"/>
                <c:pt idx="0">
                  <c:v>14</c:v>
                </c:pt>
                <c:pt idx="1">
                  <c:v>673</c:v>
                </c:pt>
                <c:pt idx="2">
                  <c:v>104</c:v>
                </c:pt>
                <c:pt idx="3">
                  <c:v>62</c:v>
                </c:pt>
                <c:pt idx="4">
                  <c:v>36</c:v>
                </c:pt>
              </c:numCache>
            </c:numRef>
          </c:val>
          <c:extLst>
            <c:ext xmlns:c16="http://schemas.microsoft.com/office/drawing/2014/chart" uri="{C3380CC4-5D6E-409C-BE32-E72D297353CC}">
              <c16:uniqueId val="{00000002-0941-4113-BDA8-D0A732B748D3}"/>
            </c:ext>
          </c:extLst>
        </c:ser>
        <c:ser>
          <c:idx val="1"/>
          <c:order val="1"/>
          <c:tx>
            <c:strRef>
              <c:f>'F11'!$AK$1280</c:f>
              <c:strCache>
                <c:ptCount val="1"/>
                <c:pt idx="0">
                  <c:v>2021/2020</c:v>
                </c:pt>
              </c:strCache>
            </c:strRef>
          </c:tx>
          <c:spPr>
            <a:solidFill>
              <a:srgbClr val="9E89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9E894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'F11'!$AI$1281:$AI$1285</c:f>
              <c:strCache>
                <c:ptCount val="5"/>
                <c:pt idx="0">
                  <c:v>إماراتي Emirati</c:v>
                </c:pt>
                <c:pt idx="1">
                  <c:v>سعودي Saudi</c:v>
                </c:pt>
                <c:pt idx="2">
                  <c:v>عماني Omani</c:v>
                </c:pt>
                <c:pt idx="3">
                  <c:v>قطري Qatari</c:v>
                </c:pt>
                <c:pt idx="4">
                  <c:v>كويتي Kuwaiti</c:v>
                </c:pt>
              </c:strCache>
            </c:strRef>
          </c:cat>
          <c:val>
            <c:numRef>
              <c:f>'F11'!$AK$1281:$AK$1285</c:f>
              <c:numCache>
                <c:formatCode>General</c:formatCode>
                <c:ptCount val="5"/>
                <c:pt idx="0">
                  <c:v>10</c:v>
                </c:pt>
                <c:pt idx="1">
                  <c:v>583</c:v>
                </c:pt>
                <c:pt idx="2">
                  <c:v>109</c:v>
                </c:pt>
                <c:pt idx="3">
                  <c:v>64</c:v>
                </c:pt>
                <c:pt idx="4">
                  <c:v>40</c:v>
                </c:pt>
              </c:numCache>
            </c:numRef>
          </c:val>
          <c:extLst>
            <c:ext xmlns:c16="http://schemas.microsoft.com/office/drawing/2014/chart" uri="{C3380CC4-5D6E-409C-BE32-E72D297353CC}">
              <c16:uniqueId val="{00000003-0941-4113-BDA8-D0A732B748D3}"/>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1.0364902303878683E-2"/>
              <c:y val="2.434711286089238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1893028296836E-2"/>
          <c:y val="0.10518694569533324"/>
          <c:w val="0.89551357386296859"/>
          <c:h val="0.78503435065681559"/>
        </c:manualLayout>
      </c:layout>
      <c:barChart>
        <c:barDir val="col"/>
        <c:grouping val="clustered"/>
        <c:varyColors val="0"/>
        <c:ser>
          <c:idx val="0"/>
          <c:order val="0"/>
          <c:tx>
            <c:strRef>
              <c:f>'F12'!$AJ$1280</c:f>
              <c:strCache>
                <c:ptCount val="1"/>
                <c:pt idx="0">
                  <c:v>2020/2019</c:v>
                </c:pt>
              </c:strCache>
            </c:strRef>
          </c:tx>
          <c:spPr>
            <a:solidFill>
              <a:srgbClr val="D3C599"/>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8A-4741-A494-7D01286034E7}"/>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8A-4741-A494-7D01286034E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DA967"/>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'F12'!$AI$1281:$AI$1285</c:f>
              <c:strCache>
                <c:ptCount val="5"/>
                <c:pt idx="0">
                  <c:v>إماراتي Emirati</c:v>
                </c:pt>
                <c:pt idx="1">
                  <c:v>سعودي Saudi</c:v>
                </c:pt>
                <c:pt idx="2">
                  <c:v>عماني Omani</c:v>
                </c:pt>
                <c:pt idx="3">
                  <c:v>قطري Qatari</c:v>
                </c:pt>
                <c:pt idx="4">
                  <c:v>كويتي Kuwaiti</c:v>
                </c:pt>
              </c:strCache>
            </c:strRef>
          </c:cat>
          <c:val>
            <c:numRef>
              <c:f>'F12'!$AJ$1281:$AJ$1285</c:f>
              <c:numCache>
                <c:formatCode>General</c:formatCode>
                <c:ptCount val="5"/>
                <c:pt idx="0">
                  <c:v>4</c:v>
                </c:pt>
                <c:pt idx="1">
                  <c:v>366</c:v>
                </c:pt>
                <c:pt idx="2">
                  <c:v>57</c:v>
                </c:pt>
                <c:pt idx="3">
                  <c:v>29</c:v>
                </c:pt>
                <c:pt idx="4">
                  <c:v>17</c:v>
                </c:pt>
              </c:numCache>
            </c:numRef>
          </c:val>
          <c:extLst>
            <c:ext xmlns:c16="http://schemas.microsoft.com/office/drawing/2014/chart" uri="{C3380CC4-5D6E-409C-BE32-E72D297353CC}">
              <c16:uniqueId val="{00000002-308A-4741-A494-7D01286034E7}"/>
            </c:ext>
          </c:extLst>
        </c:ser>
        <c:ser>
          <c:idx val="1"/>
          <c:order val="1"/>
          <c:tx>
            <c:strRef>
              <c:f>'F12'!$AK$1280</c:f>
              <c:strCache>
                <c:ptCount val="1"/>
                <c:pt idx="0">
                  <c:v>2021/2020</c:v>
                </c:pt>
              </c:strCache>
            </c:strRef>
          </c:tx>
          <c:spPr>
            <a:solidFill>
              <a:srgbClr val="9E89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9E894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'F12'!$AI$1281:$AI$1285</c:f>
              <c:strCache>
                <c:ptCount val="5"/>
                <c:pt idx="0">
                  <c:v>إماراتي Emirati</c:v>
                </c:pt>
                <c:pt idx="1">
                  <c:v>سعودي Saudi</c:v>
                </c:pt>
                <c:pt idx="2">
                  <c:v>عماني Omani</c:v>
                </c:pt>
                <c:pt idx="3">
                  <c:v>قطري Qatari</c:v>
                </c:pt>
                <c:pt idx="4">
                  <c:v>كويتي Kuwaiti</c:v>
                </c:pt>
              </c:strCache>
            </c:strRef>
          </c:cat>
          <c:val>
            <c:numRef>
              <c:f>'F12'!$AK$1281:$AK$1285</c:f>
              <c:numCache>
                <c:formatCode>General</c:formatCode>
                <c:ptCount val="5"/>
                <c:pt idx="0">
                  <c:v>3</c:v>
                </c:pt>
                <c:pt idx="1">
                  <c:v>299</c:v>
                </c:pt>
                <c:pt idx="2">
                  <c:v>57</c:v>
                </c:pt>
                <c:pt idx="3">
                  <c:v>29</c:v>
                </c:pt>
                <c:pt idx="4">
                  <c:v>17</c:v>
                </c:pt>
              </c:numCache>
            </c:numRef>
          </c:val>
          <c:extLst>
            <c:ext xmlns:c16="http://schemas.microsoft.com/office/drawing/2014/chart" uri="{C3380CC4-5D6E-409C-BE32-E72D297353CC}">
              <c16:uniqueId val="{00000003-308A-4741-A494-7D01286034E7}"/>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1.0364902303878683E-2"/>
              <c:y val="2.434711286089238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1893028296836E-2"/>
          <c:y val="0.10518694569533324"/>
          <c:w val="0.89551357386296859"/>
          <c:h val="0.78503435065681559"/>
        </c:manualLayout>
      </c:layout>
      <c:barChart>
        <c:barDir val="col"/>
        <c:grouping val="clustered"/>
        <c:varyColors val="0"/>
        <c:ser>
          <c:idx val="0"/>
          <c:order val="0"/>
          <c:tx>
            <c:strRef>
              <c:f>'F13'!$AG$1280</c:f>
              <c:strCache>
                <c:ptCount val="1"/>
                <c:pt idx="0">
                  <c:v>2020/2019</c:v>
                </c:pt>
              </c:strCache>
            </c:strRef>
          </c:tx>
          <c:spPr>
            <a:solidFill>
              <a:srgbClr val="D3C599"/>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E7-410C-952D-06B22F213E21}"/>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E7-410C-952D-06B22F213E2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DA967"/>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'F13'!$AF$1281:$AF$1285</c:f>
              <c:strCache>
                <c:ptCount val="5"/>
                <c:pt idx="0">
                  <c:v>إماراتي Emirati</c:v>
                </c:pt>
                <c:pt idx="1">
                  <c:v>سعودي Saudi</c:v>
                </c:pt>
                <c:pt idx="2">
                  <c:v>عماني Omani</c:v>
                </c:pt>
                <c:pt idx="3">
                  <c:v>قطري Qatari</c:v>
                </c:pt>
                <c:pt idx="4">
                  <c:v>كويتي Kuwaiti</c:v>
                </c:pt>
              </c:strCache>
            </c:strRef>
          </c:cat>
          <c:val>
            <c:numRef>
              <c:f>'F13'!$AG$1281:$AG$1285</c:f>
              <c:numCache>
                <c:formatCode>General</c:formatCode>
                <c:ptCount val="5"/>
                <c:pt idx="0">
                  <c:v>3</c:v>
                </c:pt>
                <c:pt idx="1">
                  <c:v>167</c:v>
                </c:pt>
                <c:pt idx="2">
                  <c:v>28</c:v>
                </c:pt>
                <c:pt idx="3">
                  <c:v>17</c:v>
                </c:pt>
                <c:pt idx="4">
                  <c:v>13</c:v>
                </c:pt>
              </c:numCache>
            </c:numRef>
          </c:val>
          <c:extLst>
            <c:ext xmlns:c16="http://schemas.microsoft.com/office/drawing/2014/chart" uri="{C3380CC4-5D6E-409C-BE32-E72D297353CC}">
              <c16:uniqueId val="{00000002-01E7-410C-952D-06B22F213E21}"/>
            </c:ext>
          </c:extLst>
        </c:ser>
        <c:ser>
          <c:idx val="1"/>
          <c:order val="1"/>
          <c:tx>
            <c:strRef>
              <c:f>'F13'!$AH$1280</c:f>
              <c:strCache>
                <c:ptCount val="1"/>
                <c:pt idx="0">
                  <c:v>2021/2020</c:v>
                </c:pt>
              </c:strCache>
            </c:strRef>
          </c:tx>
          <c:spPr>
            <a:solidFill>
              <a:srgbClr val="9E89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9E894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'F13'!$AF$1281:$AF$1285</c:f>
              <c:strCache>
                <c:ptCount val="5"/>
                <c:pt idx="0">
                  <c:v>إماراتي Emirati</c:v>
                </c:pt>
                <c:pt idx="1">
                  <c:v>سعودي Saudi</c:v>
                </c:pt>
                <c:pt idx="2">
                  <c:v>عماني Omani</c:v>
                </c:pt>
                <c:pt idx="3">
                  <c:v>قطري Qatari</c:v>
                </c:pt>
                <c:pt idx="4">
                  <c:v>كويتي Kuwaiti</c:v>
                </c:pt>
              </c:strCache>
            </c:strRef>
          </c:cat>
          <c:val>
            <c:numRef>
              <c:f>'F13'!$AH$1281:$AH$1285</c:f>
              <c:numCache>
                <c:formatCode>General</c:formatCode>
                <c:ptCount val="5"/>
                <c:pt idx="0">
                  <c:v>4</c:v>
                </c:pt>
                <c:pt idx="1">
                  <c:v>149</c:v>
                </c:pt>
                <c:pt idx="2">
                  <c:v>33</c:v>
                </c:pt>
                <c:pt idx="3">
                  <c:v>19</c:v>
                </c:pt>
                <c:pt idx="4">
                  <c:v>15</c:v>
                </c:pt>
              </c:numCache>
            </c:numRef>
          </c:val>
          <c:extLst>
            <c:ext xmlns:c16="http://schemas.microsoft.com/office/drawing/2014/chart" uri="{C3380CC4-5D6E-409C-BE32-E72D297353CC}">
              <c16:uniqueId val="{00000003-01E7-410C-952D-06B22F213E21}"/>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1.0364902303878683E-2"/>
              <c:y val="2.434711286089238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1893028296836E-2"/>
          <c:y val="0.10518694569533324"/>
          <c:w val="0.89551357386296859"/>
          <c:h val="0.78503435065681559"/>
        </c:manualLayout>
      </c:layout>
      <c:barChart>
        <c:barDir val="col"/>
        <c:grouping val="clustered"/>
        <c:varyColors val="0"/>
        <c:ser>
          <c:idx val="0"/>
          <c:order val="0"/>
          <c:tx>
            <c:strRef>
              <c:f>'F14'!$AJ$1280</c:f>
              <c:strCache>
                <c:ptCount val="1"/>
                <c:pt idx="0">
                  <c:v>2020/2019</c:v>
                </c:pt>
              </c:strCache>
            </c:strRef>
          </c:tx>
          <c:spPr>
            <a:solidFill>
              <a:srgbClr val="D3C599"/>
            </a:solidFill>
            <a:ln>
              <a:noFill/>
            </a:ln>
            <a:effectLst/>
          </c:spPr>
          <c:invertIfNegative val="0"/>
          <c:dLbls>
            <c:dLbl>
              <c:idx val="0"/>
              <c:layout>
                <c:manualLayout>
                  <c:x val="-4.14593698175787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30-4127-BDFF-D1011C731E98}"/>
                </c:ext>
              </c:extLst>
            </c:dLbl>
            <c:dLbl>
              <c:idx val="2"/>
              <c:layout>
                <c:manualLayout>
                  <c:x val="-6.2189054726368162E-3"/>
                  <c:y val="-1.258797140040427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30-4127-BDFF-D1011C731E9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BDA967"/>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'F14'!$AI$1281:$AI$1285</c:f>
              <c:strCache>
                <c:ptCount val="5"/>
                <c:pt idx="0">
                  <c:v>إماراتي Emirati</c:v>
                </c:pt>
                <c:pt idx="1">
                  <c:v>سعودي Saudi</c:v>
                </c:pt>
                <c:pt idx="2">
                  <c:v>عماني Omani</c:v>
                </c:pt>
                <c:pt idx="3">
                  <c:v>قطري Qatari</c:v>
                </c:pt>
                <c:pt idx="4">
                  <c:v>كويتي Kuwaiti</c:v>
                </c:pt>
              </c:strCache>
            </c:strRef>
          </c:cat>
          <c:val>
            <c:numRef>
              <c:f>'F14'!$AJ$1281:$AJ$1285</c:f>
              <c:numCache>
                <c:formatCode>General</c:formatCode>
                <c:ptCount val="5"/>
                <c:pt idx="0">
                  <c:v>7</c:v>
                </c:pt>
                <c:pt idx="1">
                  <c:v>140</c:v>
                </c:pt>
                <c:pt idx="2">
                  <c:v>19</c:v>
                </c:pt>
                <c:pt idx="3">
                  <c:v>16</c:v>
                </c:pt>
                <c:pt idx="4">
                  <c:v>6</c:v>
                </c:pt>
              </c:numCache>
            </c:numRef>
          </c:val>
          <c:extLst>
            <c:ext xmlns:c16="http://schemas.microsoft.com/office/drawing/2014/chart" uri="{C3380CC4-5D6E-409C-BE32-E72D297353CC}">
              <c16:uniqueId val="{00000002-EB30-4127-BDFF-D1011C731E98}"/>
            </c:ext>
          </c:extLst>
        </c:ser>
        <c:ser>
          <c:idx val="1"/>
          <c:order val="1"/>
          <c:tx>
            <c:strRef>
              <c:f>'F14'!$AK$1280</c:f>
              <c:strCache>
                <c:ptCount val="1"/>
                <c:pt idx="0">
                  <c:v>2021/2020</c:v>
                </c:pt>
              </c:strCache>
            </c:strRef>
          </c:tx>
          <c:spPr>
            <a:solidFill>
              <a:srgbClr val="9E89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9E894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'F14'!$AI$1281:$AI$1285</c:f>
              <c:strCache>
                <c:ptCount val="5"/>
                <c:pt idx="0">
                  <c:v>إماراتي Emirati</c:v>
                </c:pt>
                <c:pt idx="1">
                  <c:v>سعودي Saudi</c:v>
                </c:pt>
                <c:pt idx="2">
                  <c:v>عماني Omani</c:v>
                </c:pt>
                <c:pt idx="3">
                  <c:v>قطري Qatari</c:v>
                </c:pt>
                <c:pt idx="4">
                  <c:v>كويتي Kuwaiti</c:v>
                </c:pt>
              </c:strCache>
            </c:strRef>
          </c:cat>
          <c:val>
            <c:numRef>
              <c:f>'F14'!$AK$1281:$AK$1285</c:f>
              <c:numCache>
                <c:formatCode>General</c:formatCode>
                <c:ptCount val="5"/>
                <c:pt idx="0">
                  <c:v>3</c:v>
                </c:pt>
                <c:pt idx="1">
                  <c:v>135</c:v>
                </c:pt>
                <c:pt idx="2">
                  <c:v>19</c:v>
                </c:pt>
                <c:pt idx="3">
                  <c:v>16</c:v>
                </c:pt>
                <c:pt idx="4">
                  <c:v>8</c:v>
                </c:pt>
              </c:numCache>
            </c:numRef>
          </c:val>
          <c:extLst>
            <c:ext xmlns:c16="http://schemas.microsoft.com/office/drawing/2014/chart" uri="{C3380CC4-5D6E-409C-BE32-E72D297353CC}">
              <c16:uniqueId val="{00000003-EB30-4127-BDFF-D1011C731E98}"/>
            </c:ext>
          </c:extLst>
        </c:ser>
        <c:dLbls>
          <c:showLegendKey val="0"/>
          <c:showVal val="0"/>
          <c:showCatName val="0"/>
          <c:showSerName val="0"/>
          <c:showPercent val="0"/>
          <c:showBubbleSize val="0"/>
        </c:dLbls>
        <c:gapWidth val="219"/>
        <c:overlap val="-27"/>
        <c:axId val="1565239040"/>
        <c:axId val="1565228224"/>
      </c:barChart>
      <c:catAx>
        <c:axId val="156523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65228224"/>
        <c:crosses val="autoZero"/>
        <c:auto val="1"/>
        <c:lblAlgn val="ctr"/>
        <c:lblOffset val="100"/>
        <c:noMultiLvlLbl val="0"/>
      </c:catAx>
      <c:valAx>
        <c:axId val="1565228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Number </a:t>
                </a:r>
                <a:r>
                  <a:rPr lang="ar-BH" sz="800"/>
                  <a:t>عدد</a:t>
                </a:r>
                <a:endParaRPr lang="en-US" sz="800"/>
              </a:p>
            </c:rich>
          </c:tx>
          <c:layout>
            <c:manualLayout>
              <c:xMode val="edge"/>
              <c:yMode val="edge"/>
              <c:x val="1.0364902303878683E-2"/>
              <c:y val="2.434711286089238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2390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chart" Target="../charts/chart7.xml"/><Relationship Id="rId5" Type="http://schemas.openxmlformats.org/officeDocument/2006/relationships/image" Target="../media/image6.sv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chart" Target="../charts/chart8.xml"/><Relationship Id="rId5" Type="http://schemas.openxmlformats.org/officeDocument/2006/relationships/image" Target="../media/image6.sv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chart" Target="../charts/chart9.xml"/><Relationship Id="rId5" Type="http://schemas.openxmlformats.org/officeDocument/2006/relationships/image" Target="../media/image6.sv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chart" Target="../charts/chart10.xml"/><Relationship Id="rId5" Type="http://schemas.openxmlformats.org/officeDocument/2006/relationships/image" Target="../media/image6.svg"/><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360829</xdr:colOff>
      <xdr:row>2</xdr:row>
      <xdr:rowOff>25771</xdr:rowOff>
    </xdr:from>
    <xdr:to>
      <xdr:col>15</xdr:col>
      <xdr:colOff>355959</xdr:colOff>
      <xdr:row>17</xdr:row>
      <xdr:rowOff>126624</xdr:rowOff>
    </xdr:to>
    <xdr:pic>
      <xdr:nvPicPr>
        <xdr:cNvPr id="2" name="Picture 1">
          <a:extLst>
            <a:ext uri="{FF2B5EF4-FFF2-40B4-BE49-F238E27FC236}">
              <a16:creationId xmlns:a16="http://schemas.microsoft.com/office/drawing/2014/main" id="{1AC3785C-269D-4C39-B6EE-0664EB3BE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309641" y="349621"/>
          <a:ext cx="342413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9525</xdr:rowOff>
    </xdr:from>
    <xdr:to>
      <xdr:col>22</xdr:col>
      <xdr:colOff>247650</xdr:colOff>
      <xdr:row>27</xdr:row>
      <xdr:rowOff>15875</xdr:rowOff>
    </xdr:to>
    <xdr:graphicFrame macro="">
      <xdr:nvGraphicFramePr>
        <xdr:cNvPr id="2" name="Chart 1">
          <a:extLst>
            <a:ext uri="{FF2B5EF4-FFF2-40B4-BE49-F238E27FC236}">
              <a16:creationId xmlns:a16="http://schemas.microsoft.com/office/drawing/2014/main" id="{8960FE8D-D5A3-44FA-8C17-993430E170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37</xdr:row>
      <xdr:rowOff>71435</xdr:rowOff>
    </xdr:from>
    <xdr:to>
      <xdr:col>22</xdr:col>
      <xdr:colOff>295275</xdr:colOff>
      <xdr:row>58</xdr:row>
      <xdr:rowOff>56619</xdr:rowOff>
    </xdr:to>
    <xdr:graphicFrame macro="">
      <xdr:nvGraphicFramePr>
        <xdr:cNvPr id="3" name="Chart 2">
          <a:extLst>
            <a:ext uri="{FF2B5EF4-FFF2-40B4-BE49-F238E27FC236}">
              <a16:creationId xmlns:a16="http://schemas.microsoft.com/office/drawing/2014/main" id="{2316D966-5BE5-43A1-8DA9-3779715B0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296336</xdr:colOff>
      <xdr:row>37</xdr:row>
      <xdr:rowOff>391583</xdr:rowOff>
    </xdr:from>
    <xdr:to>
      <xdr:col>2</xdr:col>
      <xdr:colOff>244630</xdr:colOff>
      <xdr:row>39</xdr:row>
      <xdr:rowOff>119138</xdr:rowOff>
    </xdr:to>
    <xdr:pic>
      <xdr:nvPicPr>
        <xdr:cNvPr id="4" name="Graphic 5" descr="Woman">
          <a:extLst>
            <a:ext uri="{FF2B5EF4-FFF2-40B4-BE49-F238E27FC236}">
              <a16:creationId xmlns:a16="http://schemas.microsoft.com/office/drawing/2014/main" id="{D37A26C3-65A4-4607-85F1-29AEE374BD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049519370" y="952500"/>
          <a:ext cx="329294" cy="320222"/>
        </a:xfrm>
        <a:prstGeom prst="rect">
          <a:avLst/>
        </a:prstGeom>
      </xdr:spPr>
    </xdr:pic>
    <xdr:clientData/>
  </xdr:twoCellAnchor>
  <xdr:twoCellAnchor editAs="oneCell">
    <xdr:from>
      <xdr:col>2</xdr:col>
      <xdr:colOff>104623</xdr:colOff>
      <xdr:row>37</xdr:row>
      <xdr:rowOff>378879</xdr:rowOff>
    </xdr:from>
    <xdr:to>
      <xdr:col>3</xdr:col>
      <xdr:colOff>62847</xdr:colOff>
      <xdr:row>39</xdr:row>
      <xdr:rowOff>113245</xdr:rowOff>
    </xdr:to>
    <xdr:pic>
      <xdr:nvPicPr>
        <xdr:cNvPr id="5" name="Graphic 1" descr="Man">
          <a:extLst>
            <a:ext uri="{FF2B5EF4-FFF2-40B4-BE49-F238E27FC236}">
              <a16:creationId xmlns:a16="http://schemas.microsoft.com/office/drawing/2014/main" id="{065E16EC-FC86-4A1D-AB6B-41808956367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049320153" y="939796"/>
          <a:ext cx="339224" cy="327033"/>
        </a:xfrm>
        <a:prstGeom prst="rect">
          <a:avLst/>
        </a:prstGeom>
      </xdr:spPr>
    </xdr:pic>
    <xdr:clientData/>
  </xdr:twoCellAnchor>
  <xdr:twoCellAnchor editAs="oneCell">
    <xdr:from>
      <xdr:col>1</xdr:col>
      <xdr:colOff>274511</xdr:colOff>
      <xdr:row>6</xdr:row>
      <xdr:rowOff>63500</xdr:rowOff>
    </xdr:from>
    <xdr:to>
      <xdr:col>2</xdr:col>
      <xdr:colOff>289936</xdr:colOff>
      <xdr:row>8</xdr:row>
      <xdr:rowOff>131504</xdr:rowOff>
    </xdr:to>
    <xdr:pic>
      <xdr:nvPicPr>
        <xdr:cNvPr id="6" name="Graphic 5" descr="Woman">
          <a:extLst>
            <a:ext uri="{FF2B5EF4-FFF2-40B4-BE49-F238E27FC236}">
              <a16:creationId xmlns:a16="http://schemas.microsoft.com/office/drawing/2014/main" id="{5154FA5C-FB02-4AF9-A5CC-018830C618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049474064" y="6445250"/>
          <a:ext cx="396425" cy="385504"/>
        </a:xfrm>
        <a:prstGeom prst="rect">
          <a:avLst/>
        </a:prstGeom>
      </xdr:spPr>
    </xdr:pic>
    <xdr:clientData/>
  </xdr:twoCellAnchor>
  <xdr:twoCellAnchor editAs="oneCell">
    <xdr:from>
      <xdr:col>2</xdr:col>
      <xdr:colOff>82798</xdr:colOff>
      <xdr:row>6</xdr:row>
      <xdr:rowOff>50796</xdr:rowOff>
    </xdr:from>
    <xdr:to>
      <xdr:col>3</xdr:col>
      <xdr:colOff>110178</xdr:colOff>
      <xdr:row>8</xdr:row>
      <xdr:rowOff>127000</xdr:rowOff>
    </xdr:to>
    <xdr:pic>
      <xdr:nvPicPr>
        <xdr:cNvPr id="7" name="Graphic 1" descr="Man">
          <a:extLst>
            <a:ext uri="{FF2B5EF4-FFF2-40B4-BE49-F238E27FC236}">
              <a16:creationId xmlns:a16="http://schemas.microsoft.com/office/drawing/2014/main" id="{373F6152-AD3E-46F4-8A14-69FBAF0E194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049272822" y="6432546"/>
          <a:ext cx="408380" cy="393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71436</xdr:rowOff>
    </xdr:from>
    <xdr:to>
      <xdr:col>22</xdr:col>
      <xdr:colOff>247650</xdr:colOff>
      <xdr:row>24</xdr:row>
      <xdr:rowOff>61911</xdr:rowOff>
    </xdr:to>
    <xdr:graphicFrame macro="">
      <xdr:nvGraphicFramePr>
        <xdr:cNvPr id="5" name="Chart 4">
          <a:extLst>
            <a:ext uri="{FF2B5EF4-FFF2-40B4-BE49-F238E27FC236}">
              <a16:creationId xmlns:a16="http://schemas.microsoft.com/office/drawing/2014/main" id="{233DE6A2-F404-4086-9401-87A7AABE1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61911</xdr:rowOff>
    </xdr:from>
    <xdr:to>
      <xdr:col>22</xdr:col>
      <xdr:colOff>238125</xdr:colOff>
      <xdr:row>24</xdr:row>
      <xdr:rowOff>52386</xdr:rowOff>
    </xdr:to>
    <xdr:graphicFrame macro="">
      <xdr:nvGraphicFramePr>
        <xdr:cNvPr id="5" name="Chart 4">
          <a:extLst>
            <a:ext uri="{FF2B5EF4-FFF2-40B4-BE49-F238E27FC236}">
              <a16:creationId xmlns:a16="http://schemas.microsoft.com/office/drawing/2014/main" id="{F88C0B66-893F-46B7-AB9B-CF818A0A1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xdr:row>
      <xdr:rowOff>138111</xdr:rowOff>
    </xdr:from>
    <xdr:to>
      <xdr:col>22</xdr:col>
      <xdr:colOff>238125</xdr:colOff>
      <xdr:row>24</xdr:row>
      <xdr:rowOff>14286</xdr:rowOff>
    </xdr:to>
    <xdr:graphicFrame macro="">
      <xdr:nvGraphicFramePr>
        <xdr:cNvPr id="5" name="Chart 4">
          <a:extLst>
            <a:ext uri="{FF2B5EF4-FFF2-40B4-BE49-F238E27FC236}">
              <a16:creationId xmlns:a16="http://schemas.microsoft.com/office/drawing/2014/main" id="{7E18285B-7E29-4239-84CD-DE40FD35F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304800</xdr:colOff>
      <xdr:row>32</xdr:row>
      <xdr:rowOff>109535</xdr:rowOff>
    </xdr:from>
    <xdr:to>
      <xdr:col>22</xdr:col>
      <xdr:colOff>152400</xdr:colOff>
      <xdr:row>54</xdr:row>
      <xdr:rowOff>138110</xdr:rowOff>
    </xdr:to>
    <xdr:graphicFrame macro="">
      <xdr:nvGraphicFramePr>
        <xdr:cNvPr id="6" name="Chart 5">
          <a:extLst>
            <a:ext uri="{FF2B5EF4-FFF2-40B4-BE49-F238E27FC236}">
              <a16:creationId xmlns:a16="http://schemas.microsoft.com/office/drawing/2014/main" id="{F64A8EB2-F045-4103-9C7F-8D6ECE6BD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295275</xdr:colOff>
      <xdr:row>3</xdr:row>
      <xdr:rowOff>174629</xdr:rowOff>
    </xdr:from>
    <xdr:to>
      <xdr:col>2</xdr:col>
      <xdr:colOff>243569</xdr:colOff>
      <xdr:row>4</xdr:row>
      <xdr:rowOff>94801</xdr:rowOff>
    </xdr:to>
    <xdr:pic>
      <xdr:nvPicPr>
        <xdr:cNvPr id="2" name="Graphic 5" descr="Woman">
          <a:extLst>
            <a:ext uri="{FF2B5EF4-FFF2-40B4-BE49-F238E27FC236}">
              <a16:creationId xmlns:a16="http://schemas.microsoft.com/office/drawing/2014/main" id="{A50B9667-5D60-407C-AC57-38DB64E8D2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978908431" y="774704"/>
          <a:ext cx="329294" cy="320222"/>
        </a:xfrm>
        <a:prstGeom prst="rect">
          <a:avLst/>
        </a:prstGeom>
      </xdr:spPr>
    </xdr:pic>
    <xdr:clientData/>
  </xdr:twoCellAnchor>
  <xdr:twoCellAnchor editAs="oneCell">
    <xdr:from>
      <xdr:col>2</xdr:col>
      <xdr:colOff>103562</xdr:colOff>
      <xdr:row>3</xdr:row>
      <xdr:rowOff>161925</xdr:rowOff>
    </xdr:from>
    <xdr:to>
      <xdr:col>3</xdr:col>
      <xdr:colOff>61786</xdr:colOff>
      <xdr:row>4</xdr:row>
      <xdr:rowOff>88908</xdr:rowOff>
    </xdr:to>
    <xdr:pic>
      <xdr:nvPicPr>
        <xdr:cNvPr id="3" name="Graphic 1" descr="Man">
          <a:extLst>
            <a:ext uri="{FF2B5EF4-FFF2-40B4-BE49-F238E27FC236}">
              <a16:creationId xmlns:a16="http://schemas.microsoft.com/office/drawing/2014/main" id="{CA552A41-8F85-4065-A95C-D9A92E00B5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978709214" y="762000"/>
          <a:ext cx="339224" cy="3270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138111</xdr:rowOff>
    </xdr:from>
    <xdr:to>
      <xdr:col>22</xdr:col>
      <xdr:colOff>238125</xdr:colOff>
      <xdr:row>24</xdr:row>
      <xdr:rowOff>75948</xdr:rowOff>
    </xdr:to>
    <xdr:graphicFrame macro="">
      <xdr:nvGraphicFramePr>
        <xdr:cNvPr id="2" name="Chart 1">
          <a:extLst>
            <a:ext uri="{FF2B5EF4-FFF2-40B4-BE49-F238E27FC236}">
              <a16:creationId xmlns:a16="http://schemas.microsoft.com/office/drawing/2014/main" id="{54809A0E-ED67-41AE-931A-A5519EF12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236621</xdr:colOff>
      <xdr:row>4</xdr:row>
      <xdr:rowOff>24736</xdr:rowOff>
    </xdr:from>
    <xdr:to>
      <xdr:col>2</xdr:col>
      <xdr:colOff>184915</xdr:colOff>
      <xdr:row>5</xdr:row>
      <xdr:rowOff>155461</xdr:rowOff>
    </xdr:to>
    <xdr:pic>
      <xdr:nvPicPr>
        <xdr:cNvPr id="6" name="Graphic 5" descr="Woman">
          <a:extLst>
            <a:ext uri="{FF2B5EF4-FFF2-40B4-BE49-F238E27FC236}">
              <a16:creationId xmlns:a16="http://schemas.microsoft.com/office/drawing/2014/main" id="{3DB393AB-EA05-4965-92FD-D32F4492C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14029111" y="776710"/>
          <a:ext cx="329294" cy="321225"/>
        </a:xfrm>
        <a:prstGeom prst="rect">
          <a:avLst/>
        </a:prstGeom>
      </xdr:spPr>
    </xdr:pic>
    <xdr:clientData/>
  </xdr:twoCellAnchor>
  <xdr:twoCellAnchor editAs="oneCell">
    <xdr:from>
      <xdr:col>2</xdr:col>
      <xdr:colOff>44908</xdr:colOff>
      <xdr:row>4</xdr:row>
      <xdr:rowOff>12032</xdr:rowOff>
    </xdr:from>
    <xdr:to>
      <xdr:col>3</xdr:col>
      <xdr:colOff>3132</xdr:colOff>
      <xdr:row>5</xdr:row>
      <xdr:rowOff>149568</xdr:rowOff>
    </xdr:to>
    <xdr:pic>
      <xdr:nvPicPr>
        <xdr:cNvPr id="7" name="Graphic 1" descr="Man">
          <a:extLst>
            <a:ext uri="{FF2B5EF4-FFF2-40B4-BE49-F238E27FC236}">
              <a16:creationId xmlns:a16="http://schemas.microsoft.com/office/drawing/2014/main" id="{85E17145-9856-4834-B84E-3BEBE7A415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013829894" y="764006"/>
          <a:ext cx="339224" cy="3280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38538</xdr:colOff>
      <xdr:row>4</xdr:row>
      <xdr:rowOff>19049</xdr:rowOff>
    </xdr:from>
    <xdr:to>
      <xdr:col>22</xdr:col>
      <xdr:colOff>267138</xdr:colOff>
      <xdr:row>22</xdr:row>
      <xdr:rowOff>47624</xdr:rowOff>
    </xdr:to>
    <xdr:graphicFrame macro="">
      <xdr:nvGraphicFramePr>
        <xdr:cNvPr id="2" name="Chart 1">
          <a:extLst>
            <a:ext uri="{FF2B5EF4-FFF2-40B4-BE49-F238E27FC236}">
              <a16:creationId xmlns:a16="http://schemas.microsoft.com/office/drawing/2014/main" id="{93C96F88-6FCC-4F0C-9CA7-31BB1B040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295275</xdr:colOff>
      <xdr:row>4</xdr:row>
      <xdr:rowOff>117479</xdr:rowOff>
    </xdr:from>
    <xdr:to>
      <xdr:col>2</xdr:col>
      <xdr:colOff>243569</xdr:colOff>
      <xdr:row>5</xdr:row>
      <xdr:rowOff>237676</xdr:rowOff>
    </xdr:to>
    <xdr:pic>
      <xdr:nvPicPr>
        <xdr:cNvPr id="3" name="Graphic 5" descr="Woman">
          <a:extLst>
            <a:ext uri="{FF2B5EF4-FFF2-40B4-BE49-F238E27FC236}">
              <a16:creationId xmlns:a16="http://schemas.microsoft.com/office/drawing/2014/main" id="{93962BCC-44E4-4BCE-87F0-63EC13A1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080131" y="917579"/>
          <a:ext cx="329294" cy="320222"/>
        </a:xfrm>
        <a:prstGeom prst="rect">
          <a:avLst/>
        </a:prstGeom>
      </xdr:spPr>
    </xdr:pic>
    <xdr:clientData/>
  </xdr:twoCellAnchor>
  <xdr:twoCellAnchor editAs="oneCell">
    <xdr:from>
      <xdr:col>2</xdr:col>
      <xdr:colOff>103562</xdr:colOff>
      <xdr:row>4</xdr:row>
      <xdr:rowOff>104775</xdr:rowOff>
    </xdr:from>
    <xdr:to>
      <xdr:col>3</xdr:col>
      <xdr:colOff>61786</xdr:colOff>
      <xdr:row>5</xdr:row>
      <xdr:rowOff>231783</xdr:rowOff>
    </xdr:to>
    <xdr:pic>
      <xdr:nvPicPr>
        <xdr:cNvPr id="4" name="Graphic 1" descr="Man">
          <a:extLst>
            <a:ext uri="{FF2B5EF4-FFF2-40B4-BE49-F238E27FC236}">
              <a16:creationId xmlns:a16="http://schemas.microsoft.com/office/drawing/2014/main" id="{F03AB1EE-8377-447A-B6ED-FF3E6394A7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80880914" y="904875"/>
          <a:ext cx="339224" cy="3270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38538</xdr:colOff>
      <xdr:row>4</xdr:row>
      <xdr:rowOff>19049</xdr:rowOff>
    </xdr:from>
    <xdr:to>
      <xdr:col>22</xdr:col>
      <xdr:colOff>267138</xdr:colOff>
      <xdr:row>24</xdr:row>
      <xdr:rowOff>104774</xdr:rowOff>
    </xdr:to>
    <xdr:graphicFrame macro="">
      <xdr:nvGraphicFramePr>
        <xdr:cNvPr id="2" name="Chart 1">
          <a:extLst>
            <a:ext uri="{FF2B5EF4-FFF2-40B4-BE49-F238E27FC236}">
              <a16:creationId xmlns:a16="http://schemas.microsoft.com/office/drawing/2014/main" id="{A3C12E60-40FC-4150-A378-9055E1852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295275</xdr:colOff>
      <xdr:row>4</xdr:row>
      <xdr:rowOff>117479</xdr:rowOff>
    </xdr:from>
    <xdr:to>
      <xdr:col>2</xdr:col>
      <xdr:colOff>243569</xdr:colOff>
      <xdr:row>5</xdr:row>
      <xdr:rowOff>237676</xdr:rowOff>
    </xdr:to>
    <xdr:pic>
      <xdr:nvPicPr>
        <xdr:cNvPr id="3" name="Graphic 5" descr="Woman">
          <a:extLst>
            <a:ext uri="{FF2B5EF4-FFF2-40B4-BE49-F238E27FC236}">
              <a16:creationId xmlns:a16="http://schemas.microsoft.com/office/drawing/2014/main" id="{D3B8A476-A4E8-4A01-98C3-0D8B94B315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1080131" y="917579"/>
          <a:ext cx="329294" cy="320222"/>
        </a:xfrm>
        <a:prstGeom prst="rect">
          <a:avLst/>
        </a:prstGeom>
      </xdr:spPr>
    </xdr:pic>
    <xdr:clientData/>
  </xdr:twoCellAnchor>
  <xdr:twoCellAnchor editAs="oneCell">
    <xdr:from>
      <xdr:col>2</xdr:col>
      <xdr:colOff>103562</xdr:colOff>
      <xdr:row>4</xdr:row>
      <xdr:rowOff>104775</xdr:rowOff>
    </xdr:from>
    <xdr:to>
      <xdr:col>3</xdr:col>
      <xdr:colOff>61786</xdr:colOff>
      <xdr:row>5</xdr:row>
      <xdr:rowOff>231783</xdr:rowOff>
    </xdr:to>
    <xdr:pic>
      <xdr:nvPicPr>
        <xdr:cNvPr id="4" name="Graphic 1" descr="Man">
          <a:extLst>
            <a:ext uri="{FF2B5EF4-FFF2-40B4-BE49-F238E27FC236}">
              <a16:creationId xmlns:a16="http://schemas.microsoft.com/office/drawing/2014/main" id="{411EA6E6-9BD2-40E5-86DB-16B7786801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80880914" y="904875"/>
          <a:ext cx="339224" cy="3270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38538</xdr:colOff>
      <xdr:row>4</xdr:row>
      <xdr:rowOff>19049</xdr:rowOff>
    </xdr:from>
    <xdr:to>
      <xdr:col>22</xdr:col>
      <xdr:colOff>267138</xdr:colOff>
      <xdr:row>24</xdr:row>
      <xdr:rowOff>104774</xdr:rowOff>
    </xdr:to>
    <xdr:graphicFrame macro="">
      <xdr:nvGraphicFramePr>
        <xdr:cNvPr id="3" name="Chart 2">
          <a:extLst>
            <a:ext uri="{FF2B5EF4-FFF2-40B4-BE49-F238E27FC236}">
              <a16:creationId xmlns:a16="http://schemas.microsoft.com/office/drawing/2014/main" id="{02FE72A3-EAD7-4AD6-8B6E-C2B1AEC6F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295275</xdr:colOff>
      <xdr:row>4</xdr:row>
      <xdr:rowOff>117479</xdr:rowOff>
    </xdr:from>
    <xdr:to>
      <xdr:col>2</xdr:col>
      <xdr:colOff>243569</xdr:colOff>
      <xdr:row>5</xdr:row>
      <xdr:rowOff>237676</xdr:rowOff>
    </xdr:to>
    <xdr:pic>
      <xdr:nvPicPr>
        <xdr:cNvPr id="4" name="Graphic 5" descr="Woman">
          <a:extLst>
            <a:ext uri="{FF2B5EF4-FFF2-40B4-BE49-F238E27FC236}">
              <a16:creationId xmlns:a16="http://schemas.microsoft.com/office/drawing/2014/main" id="{B34EC218-5B28-4B49-A3AD-A14B4E215D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80699131" y="917579"/>
          <a:ext cx="329294" cy="320222"/>
        </a:xfrm>
        <a:prstGeom prst="rect">
          <a:avLst/>
        </a:prstGeom>
      </xdr:spPr>
    </xdr:pic>
    <xdr:clientData/>
  </xdr:twoCellAnchor>
  <xdr:twoCellAnchor editAs="oneCell">
    <xdr:from>
      <xdr:col>2</xdr:col>
      <xdr:colOff>103562</xdr:colOff>
      <xdr:row>4</xdr:row>
      <xdr:rowOff>104775</xdr:rowOff>
    </xdr:from>
    <xdr:to>
      <xdr:col>3</xdr:col>
      <xdr:colOff>61786</xdr:colOff>
      <xdr:row>5</xdr:row>
      <xdr:rowOff>231783</xdr:rowOff>
    </xdr:to>
    <xdr:pic>
      <xdr:nvPicPr>
        <xdr:cNvPr id="5" name="Graphic 1" descr="Man">
          <a:extLst>
            <a:ext uri="{FF2B5EF4-FFF2-40B4-BE49-F238E27FC236}">
              <a16:creationId xmlns:a16="http://schemas.microsoft.com/office/drawing/2014/main" id="{F29EAED6-AC1D-4155-B1B0-E91730636C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80499914" y="904875"/>
          <a:ext cx="339224" cy="3270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304800</xdr:colOff>
      <xdr:row>3</xdr:row>
      <xdr:rowOff>109535</xdr:rowOff>
    </xdr:from>
    <xdr:to>
      <xdr:col>22</xdr:col>
      <xdr:colOff>152400</xdr:colOff>
      <xdr:row>25</xdr:row>
      <xdr:rowOff>138110</xdr:rowOff>
    </xdr:to>
    <xdr:graphicFrame macro="">
      <xdr:nvGraphicFramePr>
        <xdr:cNvPr id="3" name="Chart 2">
          <a:extLst>
            <a:ext uri="{FF2B5EF4-FFF2-40B4-BE49-F238E27FC236}">
              <a16:creationId xmlns:a16="http://schemas.microsoft.com/office/drawing/2014/main" id="{96D1467A-C08C-457E-BB42-32CB7BB5F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304800</xdr:colOff>
      <xdr:row>3</xdr:row>
      <xdr:rowOff>109535</xdr:rowOff>
    </xdr:from>
    <xdr:to>
      <xdr:col>22</xdr:col>
      <xdr:colOff>152400</xdr:colOff>
      <xdr:row>25</xdr:row>
      <xdr:rowOff>138110</xdr:rowOff>
    </xdr:to>
    <xdr:graphicFrame macro="">
      <xdr:nvGraphicFramePr>
        <xdr:cNvPr id="2" name="Chart 1">
          <a:extLst>
            <a:ext uri="{FF2B5EF4-FFF2-40B4-BE49-F238E27FC236}">
              <a16:creationId xmlns:a16="http://schemas.microsoft.com/office/drawing/2014/main" id="{9BC52BA7-8063-4B50-A00F-17B176687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304800</xdr:colOff>
      <xdr:row>3</xdr:row>
      <xdr:rowOff>109535</xdr:rowOff>
    </xdr:from>
    <xdr:to>
      <xdr:col>22</xdr:col>
      <xdr:colOff>152400</xdr:colOff>
      <xdr:row>25</xdr:row>
      <xdr:rowOff>138110</xdr:rowOff>
    </xdr:to>
    <xdr:graphicFrame macro="">
      <xdr:nvGraphicFramePr>
        <xdr:cNvPr id="2" name="Chart 1">
          <a:extLst>
            <a:ext uri="{FF2B5EF4-FFF2-40B4-BE49-F238E27FC236}">
              <a16:creationId xmlns:a16="http://schemas.microsoft.com/office/drawing/2014/main" id="{B7B1DBBE-7189-457D-9FA5-C493A63EB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304800</xdr:colOff>
      <xdr:row>3</xdr:row>
      <xdr:rowOff>109535</xdr:rowOff>
    </xdr:from>
    <xdr:to>
      <xdr:col>22</xdr:col>
      <xdr:colOff>152400</xdr:colOff>
      <xdr:row>25</xdr:row>
      <xdr:rowOff>138110</xdr:rowOff>
    </xdr:to>
    <xdr:graphicFrame macro="">
      <xdr:nvGraphicFramePr>
        <xdr:cNvPr id="2" name="ah128/0">
          <a:extLst>
            <a:ext uri="{FF2B5EF4-FFF2-40B4-BE49-F238E27FC236}">
              <a16:creationId xmlns:a16="http://schemas.microsoft.com/office/drawing/2014/main" id="{DCE6977A-0B65-4069-9915-5B7D2DAD2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cssode2\Local%20Settings\Temporary%20Internet%20Files\OLKEB\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A4A8C-0B86-4C8A-A610-6CF4ED71A10A}">
  <sheetPr codeName="Sheet1"/>
  <dimension ref="A1:AF30"/>
  <sheetViews>
    <sheetView showGridLines="0" rightToLeft="1" view="pageBreakPreview" zoomScaleNormal="100" zoomScaleSheetLayoutView="100" workbookViewId="0">
      <selection activeCell="S17" sqref="S17"/>
    </sheetView>
  </sheetViews>
  <sheetFormatPr defaultColWidth="9.140625" defaultRowHeight="12.75"/>
  <cols>
    <col min="1" max="40" width="5.7109375" style="10" customWidth="1"/>
    <col min="41" max="16384" width="9.140625" style="10"/>
  </cols>
  <sheetData>
    <row r="1" spans="1:3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3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1:32">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row>
    <row r="8" spans="1:3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row>
    <row r="9" spans="1:32">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row>
    <row r="10" spans="1:3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row>
    <row r="11" spans="1:3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row>
    <row r="12" spans="1:3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row>
    <row r="13" spans="1:32">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row>
    <row r="14" spans="1:32">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row>
    <row r="15" spans="1:3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row>
    <row r="16" spans="1:3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row>
    <row r="17" spans="1:3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1:3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19" spans="1:3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row>
    <row r="20" spans="1:3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41.25">
      <c r="A21" s="330" t="s">
        <v>78</v>
      </c>
      <c r="B21" s="330"/>
      <c r="C21" s="330"/>
      <c r="D21" s="330"/>
      <c r="E21" s="330"/>
      <c r="F21" s="330"/>
      <c r="G21" s="330"/>
      <c r="H21" s="330"/>
      <c r="I21" s="330"/>
      <c r="J21" s="330"/>
      <c r="K21" s="330"/>
      <c r="L21" s="330"/>
      <c r="M21" s="330"/>
      <c r="N21" s="330"/>
      <c r="O21" s="330"/>
      <c r="P21" s="330"/>
      <c r="Q21" s="330"/>
      <c r="R21" s="330"/>
      <c r="S21" s="330"/>
      <c r="T21" s="330"/>
      <c r="U21" s="330"/>
      <c r="V21" s="330"/>
      <c r="W21" s="330"/>
      <c r="X21" s="11"/>
      <c r="Y21" s="11"/>
      <c r="Z21" s="11"/>
      <c r="AA21" s="11"/>
      <c r="AB21" s="11"/>
      <c r="AC21" s="11"/>
      <c r="AD21" s="11"/>
      <c r="AE21" s="11"/>
      <c r="AF21" s="9"/>
    </row>
    <row r="22" spans="1:3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1:32" ht="27.75">
      <c r="A23" s="329" t="s">
        <v>90</v>
      </c>
      <c r="B23" s="329"/>
      <c r="C23" s="329"/>
      <c r="D23" s="329"/>
      <c r="E23" s="329"/>
      <c r="F23" s="329"/>
      <c r="G23" s="329"/>
      <c r="H23" s="329"/>
      <c r="I23" s="329"/>
      <c r="J23" s="329"/>
      <c r="K23" s="329"/>
      <c r="L23" s="329"/>
      <c r="M23" s="329"/>
      <c r="N23" s="329"/>
      <c r="O23" s="329"/>
      <c r="P23" s="329"/>
      <c r="Q23" s="329"/>
      <c r="R23" s="329"/>
      <c r="S23" s="329"/>
      <c r="T23" s="329"/>
      <c r="U23" s="329"/>
      <c r="V23" s="329"/>
      <c r="W23" s="329"/>
      <c r="X23" s="12"/>
      <c r="Y23" s="12"/>
      <c r="Z23" s="12"/>
      <c r="AA23" s="12"/>
      <c r="AB23" s="12"/>
      <c r="AC23" s="12"/>
      <c r="AD23" s="12"/>
      <c r="AE23" s="12"/>
      <c r="AF23" s="9"/>
    </row>
    <row r="24" spans="1:3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row>
    <row r="25" spans="1:32" ht="27.75">
      <c r="A25" s="328" t="s">
        <v>59</v>
      </c>
      <c r="B25" s="328"/>
      <c r="C25" s="328"/>
      <c r="D25" s="328"/>
      <c r="E25" s="328"/>
      <c r="F25" s="328"/>
      <c r="G25" s="328"/>
      <c r="H25" s="328"/>
      <c r="I25" s="328"/>
      <c r="J25" s="328"/>
      <c r="K25" s="328"/>
      <c r="L25" s="328"/>
      <c r="M25" s="328"/>
      <c r="N25" s="328"/>
      <c r="O25" s="328"/>
      <c r="P25" s="328"/>
      <c r="Q25" s="328"/>
      <c r="R25" s="328"/>
      <c r="S25" s="328"/>
      <c r="T25" s="328"/>
      <c r="U25" s="328"/>
      <c r="V25" s="328"/>
      <c r="W25" s="328"/>
      <c r="X25" s="13"/>
      <c r="Y25" s="13"/>
      <c r="Z25" s="13"/>
      <c r="AA25" s="13"/>
      <c r="AB25" s="13"/>
      <c r="AC25" s="13"/>
      <c r="AD25" s="13"/>
      <c r="AE25" s="13"/>
      <c r="AF25" s="9"/>
    </row>
    <row r="26" spans="1:32">
      <c r="A26" s="9"/>
      <c r="B26" s="9"/>
      <c r="C26" s="9"/>
      <c r="D26" s="9"/>
      <c r="E26" s="9"/>
      <c r="F26" s="9"/>
      <c r="G26" s="9"/>
      <c r="H26" s="9"/>
      <c r="I26" s="9"/>
      <c r="J26" s="9"/>
      <c r="K26" s="9"/>
      <c r="L26" s="9"/>
      <c r="M26" s="9"/>
      <c r="N26" s="9"/>
      <c r="O26" s="9"/>
      <c r="P26" s="9"/>
      <c r="Q26" s="9"/>
      <c r="R26" s="9"/>
      <c r="S26" s="9"/>
      <c r="T26" s="9"/>
      <c r="U26" s="9"/>
      <c r="V26" s="9"/>
      <c r="W26" s="9"/>
      <c r="X26" s="14"/>
      <c r="Y26" s="14"/>
      <c r="Z26" s="14"/>
      <c r="AA26" s="14"/>
      <c r="AB26" s="14"/>
      <c r="AC26" s="14"/>
      <c r="AD26" s="14"/>
      <c r="AE26" s="14"/>
      <c r="AF26" s="9"/>
    </row>
    <row r="27" spans="1:32" ht="9.9499999999999993" customHeight="1">
      <c r="A27" s="15"/>
      <c r="B27" s="15"/>
      <c r="C27" s="15"/>
      <c r="D27" s="15"/>
      <c r="E27" s="16"/>
      <c r="F27" s="16"/>
      <c r="G27" s="16"/>
      <c r="H27" s="16"/>
      <c r="I27" s="16"/>
      <c r="J27" s="16"/>
      <c r="K27" s="16"/>
      <c r="L27" s="16"/>
      <c r="M27" s="16"/>
      <c r="N27" s="16"/>
      <c r="O27" s="16"/>
      <c r="P27" s="16"/>
      <c r="Q27" s="16"/>
      <c r="R27" s="16"/>
      <c r="S27" s="16"/>
      <c r="T27" s="17"/>
      <c r="U27" s="17"/>
      <c r="V27" s="17"/>
      <c r="W27" s="17"/>
      <c r="X27" s="14"/>
      <c r="Y27" s="14"/>
      <c r="Z27" s="14"/>
      <c r="AA27" s="14"/>
      <c r="AB27" s="14"/>
      <c r="AC27" s="14"/>
      <c r="AD27" s="14"/>
      <c r="AE27" s="14"/>
      <c r="AF27" s="9"/>
    </row>
    <row r="28" spans="1:3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row>
    <row r="29" spans="1:3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c r="AF30" s="9"/>
    </row>
  </sheetData>
  <mergeCells count="3">
    <mergeCell ref="A25:W25"/>
    <mergeCell ref="A23:W23"/>
    <mergeCell ref="A21:W21"/>
  </mergeCells>
  <printOptions horizontalCentered="1"/>
  <pageMargins left="0.3" right="0.3" top="1.5" bottom="1" header="0" footer="0"/>
  <pageSetup paperSize="9" orientation="landscape" r:id="rId1"/>
  <headerFooter>
    <oddHeader>&amp;L&amp;G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73F4-5890-4131-A4E2-6F1E99D772F4}">
  <sheetPr codeName="Sheet2"/>
  <dimension ref="A1:K16"/>
  <sheetViews>
    <sheetView showGridLines="0" rightToLeft="1" view="pageBreakPreview" zoomScaleNormal="100" zoomScaleSheetLayoutView="100" workbookViewId="0">
      <selection activeCell="A4" sqref="A4"/>
    </sheetView>
  </sheetViews>
  <sheetFormatPr defaultRowHeight="15"/>
  <cols>
    <col min="1" max="1" width="62.7109375" style="23" customWidth="1"/>
    <col min="2" max="2" width="3.7109375" style="23" customWidth="1"/>
    <col min="3" max="3" width="72.7109375" style="23" customWidth="1"/>
    <col min="4" max="5" width="5.7109375" style="23" customWidth="1"/>
    <col min="6" max="14" width="8.7109375" style="23" customWidth="1"/>
    <col min="15" max="16" width="10.7109375" style="23" customWidth="1"/>
    <col min="17" max="20" width="4.7109375" style="23" customWidth="1"/>
    <col min="21" max="26" width="10.7109375" style="23" customWidth="1"/>
    <col min="27" max="16384" width="9.140625" style="23"/>
  </cols>
  <sheetData>
    <row r="1" spans="1:11" s="20" customFormat="1" ht="18.75">
      <c r="A1" s="18" t="s">
        <v>78</v>
      </c>
      <c r="B1" s="19"/>
      <c r="C1" s="102" t="s">
        <v>154</v>
      </c>
    </row>
    <row r="2" spans="1:11" ht="9.9499999999999993" customHeight="1">
      <c r="A2" s="21"/>
      <c r="B2" s="21"/>
      <c r="C2" s="22"/>
    </row>
    <row r="3" spans="1:11" ht="48" customHeight="1">
      <c r="A3" s="100" t="s">
        <v>266</v>
      </c>
      <c r="B3" s="103"/>
      <c r="C3" s="101" t="s">
        <v>91</v>
      </c>
      <c r="I3"/>
      <c r="J3"/>
      <c r="K3"/>
    </row>
    <row r="4" spans="1:11" ht="9.9499999999999993" customHeight="1">
      <c r="A4" s="25"/>
      <c r="B4" s="25"/>
      <c r="C4" s="26"/>
    </row>
    <row r="5" spans="1:11" ht="38.25" customHeight="1">
      <c r="A5" s="100" t="s">
        <v>246</v>
      </c>
      <c r="B5" s="103"/>
      <c r="C5" s="101" t="s">
        <v>245</v>
      </c>
      <c r="I5" s="99"/>
      <c r="J5" s="99"/>
      <c r="K5" s="99"/>
    </row>
    <row r="6" spans="1:11" ht="9.9499999999999993" customHeight="1">
      <c r="A6" s="27"/>
      <c r="B6" s="27"/>
      <c r="C6" s="28"/>
    </row>
    <row r="7" spans="1:11" ht="25.5">
      <c r="A7" s="100" t="s">
        <v>135</v>
      </c>
      <c r="B7" s="24"/>
      <c r="C7" s="101" t="s">
        <v>136</v>
      </c>
    </row>
    <row r="8" spans="1:11" ht="9.9499999999999993" customHeight="1">
      <c r="A8" s="27"/>
      <c r="B8" s="27"/>
      <c r="C8" s="28"/>
    </row>
    <row r="9" spans="1:11" ht="15" customHeight="1">
      <c r="A9" s="29" t="s">
        <v>133</v>
      </c>
      <c r="B9" s="30"/>
      <c r="C9" s="31" t="s">
        <v>134</v>
      </c>
    </row>
    <row r="10" spans="1:11" ht="15" customHeight="1">
      <c r="A10" s="32" t="s">
        <v>93</v>
      </c>
      <c r="B10" s="33"/>
      <c r="C10" s="34" t="s">
        <v>92</v>
      </c>
    </row>
    <row r="11" spans="1:11" ht="18.75">
      <c r="C11" s="35"/>
    </row>
    <row r="12" spans="1:11" ht="18.75">
      <c r="C12" s="35"/>
    </row>
    <row r="13" spans="1:11" ht="18.75">
      <c r="C13" s="35"/>
    </row>
    <row r="14" spans="1:11" ht="18.75">
      <c r="C14" s="36"/>
    </row>
    <row r="15" spans="1:11" ht="18.75">
      <c r="C15" s="35"/>
    </row>
    <row r="16" spans="1:11" ht="18.75">
      <c r="C16" s="35"/>
    </row>
  </sheetData>
  <printOptions horizontalCentered="1" gridLinesSet="0"/>
  <pageMargins left="0.3" right="0.3" top="1.5" bottom="1" header="0" footer="0"/>
  <pageSetup paperSize="9" orientation="landscape" r:id="rId1"/>
  <headerFooter>
    <oddHeader>&amp;L&amp;G</oddHeader>
    <oddFooter>&amp;L&amp;9&amp;K07-045Population and Demographic Statistics Directorate&amp;C&amp;9&amp;K07-046Page &amp;P of &amp;N&amp;R&amp;9&amp;K07-047إدارة الإحصاءات السكانية والديموغرافية</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03B04-6B91-4FD8-AF04-0C98C73D1EDE}">
  <sheetPr codeName="Sheet3"/>
  <dimension ref="A1:H14"/>
  <sheetViews>
    <sheetView showGridLines="0" rightToLeft="1" view="pageBreakPreview" zoomScale="85" zoomScaleNormal="100" zoomScaleSheetLayoutView="85" workbookViewId="0">
      <selection activeCell="F8" sqref="F8"/>
    </sheetView>
  </sheetViews>
  <sheetFormatPr defaultRowHeight="18.75"/>
  <cols>
    <col min="1" max="1" width="60.7109375" style="38" customWidth="1"/>
    <col min="2" max="2" width="5.7109375" style="39" customWidth="1"/>
    <col min="3" max="3" width="70.7109375" style="40" customWidth="1"/>
    <col min="4" max="5" width="5.7109375" style="42" customWidth="1"/>
    <col min="6" max="8" width="9.140625" style="42"/>
    <col min="9" max="16" width="9.140625" style="41"/>
    <col min="17" max="20" width="4.7109375" style="41" customWidth="1"/>
    <col min="21" max="16384" width="9.140625" style="41"/>
  </cols>
  <sheetData>
    <row r="1" spans="1:3" s="23" customFormat="1" ht="21">
      <c r="A1" s="186" t="s">
        <v>79</v>
      </c>
      <c r="B1" s="37" t="s">
        <v>80</v>
      </c>
      <c r="C1" s="187" t="s">
        <v>81</v>
      </c>
    </row>
    <row r="2" spans="1:3" s="23" customFormat="1" ht="35.1" customHeight="1">
      <c r="A2" s="188" t="str">
        <f>'T1'!B1</f>
        <v>عدد المدارس الحكومية وعدد المدرسين فيها حسب نوع المدرسة والجنس</v>
      </c>
      <c r="B2" s="317">
        <v>1</v>
      </c>
      <c r="C2" s="189" t="str">
        <f>'T1'!B2</f>
        <v>Number of Governmental Schools and Teachers in Governmental Schools by Type of School and Sex</v>
      </c>
    </row>
    <row r="3" spans="1:3" s="23" customFormat="1" ht="35.1" customHeight="1">
      <c r="A3" s="188" t="str">
        <f>'T2'!B1</f>
        <v xml:space="preserve">عدد المدراس الحكومية حسب نوع المدرسة والمحافظة والجنس </v>
      </c>
      <c r="B3" s="318">
        <v>2</v>
      </c>
      <c r="C3" s="189" t="str">
        <f>'T2'!B2</f>
        <v>Number of Governmental Schools by Type of School, Governorate and Sex</v>
      </c>
    </row>
    <row r="4" spans="1:3" s="23" customFormat="1" ht="34.5" customHeight="1">
      <c r="A4" s="188" t="str">
        <f>T3A!B1</f>
        <v xml:space="preserve">عدد مؤسسات التعليم غير الحكومي حسب نوع المؤسسة والمحافظة </v>
      </c>
      <c r="B4" s="317" t="s">
        <v>88</v>
      </c>
      <c r="C4" s="189" t="str">
        <f>T3A!B2</f>
        <v>Number of Non-Governmental Education Institutes by Type of Institute and Governorate</v>
      </c>
    </row>
    <row r="5" spans="1:3" s="23" customFormat="1" ht="35.1" customHeight="1">
      <c r="A5" s="188" t="str">
        <f>T3B!B1</f>
        <v xml:space="preserve">عدد المدرسين حسب مؤسسات التعليم غير الحكومي والجنس </v>
      </c>
      <c r="B5" s="317" t="s">
        <v>89</v>
      </c>
      <c r="C5" s="189" t="str">
        <f>T3B!B2</f>
        <v>Number of Teachers by Non-Governmental Education Institutes and Sex</v>
      </c>
    </row>
    <row r="6" spans="1:3" s="23" customFormat="1" ht="35.1" customHeight="1">
      <c r="A6" s="188" t="str">
        <f>'T4'!B1</f>
        <v>عدد الطلبة في مرحلتي الحضانة والروضة حسب الجنس</v>
      </c>
      <c r="B6" s="317">
        <v>4</v>
      </c>
      <c r="C6" s="189" t="str">
        <f>'T4'!B2</f>
        <v>Number of Students in Nursery &amp; Kindergarten Levels by Sex</v>
      </c>
    </row>
    <row r="7" spans="1:3" s="23" customFormat="1" ht="35.1" customHeight="1">
      <c r="A7" s="188" t="str">
        <f>'T5'!B1</f>
        <v>المصروفات الفعلية لوزارة التربية والتعليم تبعاً لأبواب الصرف (بالدينار البحريني)</v>
      </c>
      <c r="B7" s="317">
        <v>5</v>
      </c>
      <c r="C7" s="189" t="str">
        <f>'T5'!B2</f>
        <v xml:space="preserve">Actual Expenditure of the Ministry of Education by Expenditure Items (in B.D) </v>
      </c>
    </row>
    <row r="8" spans="1:3" s="23" customFormat="1" ht="35.1" customHeight="1">
      <c r="A8" s="188" t="str">
        <f>T6A!B1</f>
        <v>عدد خريجي الابتدائية حسب القطاع والجنس</v>
      </c>
      <c r="B8" s="317" t="s">
        <v>201</v>
      </c>
      <c r="C8" s="189" t="str">
        <f>T6A!B2</f>
        <v>Number of Primary Graduates by Sector and Sex</v>
      </c>
    </row>
    <row r="9" spans="1:3" ht="35.1" customHeight="1">
      <c r="A9" s="188" t="str">
        <f>T6B!B1</f>
        <v>عدد خريجي الإعدادية حسب القطاع والجنس</v>
      </c>
      <c r="B9" s="317" t="s">
        <v>205</v>
      </c>
      <c r="C9" s="189" t="str">
        <f>T6B!B2</f>
        <v>Number of Intermediate Graduates by Sector and Sex</v>
      </c>
    </row>
    <row r="10" spans="1:3" ht="35.1" customHeight="1">
      <c r="A10" s="188" t="str">
        <f>T6C!B1</f>
        <v>عدد خريجي الثانوية حسب القطاع والجنس</v>
      </c>
      <c r="B10" s="317" t="s">
        <v>206</v>
      </c>
      <c r="C10" s="189" t="str">
        <f>T6C!B2</f>
        <v>Number of Secondary Graduates by Sector and Sex</v>
      </c>
    </row>
    <row r="11" spans="1:3" ht="35.1" customHeight="1">
      <c r="A11" s="188" t="str">
        <f>T7A!B1</f>
        <v>عدد الطلاب من مواطني دول مجلس التعاون المسجلين في المدارس الحكومية حسب الجنسية والجنس</v>
      </c>
      <c r="B11" s="317" t="s">
        <v>225</v>
      </c>
      <c r="C11" s="189" t="str">
        <f>T7A!B2</f>
        <v>Number of Students of GCC Citizens Registered in Governmental Schools by Nationality and Sex</v>
      </c>
    </row>
    <row r="12" spans="1:3" ht="35.1" customHeight="1">
      <c r="A12" s="188" t="str">
        <f>T7B!B1</f>
        <v>عدد الطلاب من مواطني دول مجلس التعاون المسجلين في المدارس الحكومية الابتدائية حسب الجنسية والجنس</v>
      </c>
      <c r="B12" s="317" t="s">
        <v>226</v>
      </c>
      <c r="C12" s="189" t="str">
        <f>T7B!B2</f>
        <v>Number of Students of GCC Citizens Registered in Primary Governmental Schools by Nationality and Sex</v>
      </c>
    </row>
    <row r="13" spans="1:3" ht="35.1" customHeight="1">
      <c r="A13" s="188" t="str">
        <f>T7C!B1</f>
        <v xml:space="preserve">عدد الطلاب من مواطني دول مجلس التعاون المسجلين في المدارس الحكومية الإعدادية حسب الجنسية والجنس </v>
      </c>
      <c r="B13" s="317" t="s">
        <v>227</v>
      </c>
      <c r="C13" s="189" t="str">
        <f>T7C!B2</f>
        <v xml:space="preserve">Number of Students of GCC Citizens Registered in Intermediate Governmental Schools by Nationality and Sex </v>
      </c>
    </row>
    <row r="14" spans="1:3" ht="35.1" customHeight="1">
      <c r="A14" s="188" t="str">
        <f>T7D!B1</f>
        <v xml:space="preserve">عدد الطلاب من مواطني دول مجلس التعاون المسجلين في المدارس الحكومية الثانوية حسب الجنسية والجنس </v>
      </c>
      <c r="B14" s="317" t="s">
        <v>228</v>
      </c>
      <c r="C14" s="189" t="str">
        <f>T7D!B2</f>
        <v>Number of Students of GCC Citizens Registered in Secondary Governmental Schools by Nationality and Sex</v>
      </c>
    </row>
  </sheetData>
  <hyperlinks>
    <hyperlink ref="B2" location="'T1'!A1" display="'T1'!A1" xr:uid="{B9CEDAE4-5398-48ED-81ED-3326E598B69A}"/>
    <hyperlink ref="B6" location="'T4'!A1" display="'T4'!A1" xr:uid="{94DD9DB5-E79A-4397-8795-9D43023421F7}"/>
    <hyperlink ref="B7" location="'T5'!A1" display="'T5'!A1" xr:uid="{69B8F87A-44A1-4AF8-83B4-E4BDD4E2A496}"/>
    <hyperlink ref="B3" location="'T2'!A1" display="'T2'!A1" xr:uid="{3858BCF2-F05F-4EEF-93D2-19CF56CC9440}"/>
    <hyperlink ref="B4" location="T3A!A1" display="3A" xr:uid="{EDE9D12A-69F5-4DAD-B4FE-7A63BB1F9C2F}"/>
    <hyperlink ref="B5" location="T3B!A1" display="3B" xr:uid="{84AFECD6-BC7E-4BFF-9B17-43D204A732C4}"/>
    <hyperlink ref="B8" location="T6A!A1" display="6A" xr:uid="{2480C19D-47EF-4506-A45D-11A45E036234}"/>
    <hyperlink ref="B9" location="T6B!A1" display="6B" xr:uid="{782A95B2-8135-459F-8D7F-600B0FB76F83}"/>
    <hyperlink ref="B10" location="T6C!Print_Area" display="6C" xr:uid="{806FDCBC-C898-4A45-98FB-70525633CB8B}"/>
    <hyperlink ref="B11" location="T7A!Print_Area" display="7A" xr:uid="{CF1D6321-94FB-47D7-9379-2A2485453F9E}"/>
    <hyperlink ref="B12" location="T7B!Print_Area" display="7B" xr:uid="{E81C1B05-3CD4-4C1A-88ED-FEF3E2818511}"/>
    <hyperlink ref="B13" location="T7C!Print_Area" display="7C" xr:uid="{EA5BEDB7-CD04-4857-AEF2-AE326F7476BF}"/>
    <hyperlink ref="B14" location="T7D!Print_Area" display="7D" xr:uid="{2A2FE933-7E43-4ED3-8C02-3FA87A86994E}"/>
  </hyperlinks>
  <printOptions horizontalCentered="1"/>
  <pageMargins left="0.3" right="0.3" top="1.5" bottom="1" header="0" footer="0"/>
  <pageSetup paperSize="9" fitToHeight="0" orientation="landscape" r:id="rId1"/>
  <headerFooter>
    <oddHeader>&amp;L&amp;G</oddHeader>
    <oddFooter>&amp;L&amp;9&amp;K07-044Population and Demographic Statistics Directorate&amp;C&amp;9&amp;K07-045Page &amp;P of &amp;N&amp;R&amp;9&amp;K07-046إدارة الإحصاءات السكانية والديموغرافية</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554E-6D9D-493B-B85F-86D001699C98}">
  <sheetPr codeName="Sheet4">
    <tabColor rgb="FFDACFAA"/>
  </sheetPr>
  <dimension ref="A1:AB15"/>
  <sheetViews>
    <sheetView showGridLines="0" rightToLeft="1" view="pageBreakPreview" zoomScale="90" zoomScaleNormal="120" zoomScaleSheetLayoutView="90" workbookViewId="0">
      <selection activeCell="A8" sqref="A8"/>
    </sheetView>
  </sheetViews>
  <sheetFormatPr defaultRowHeight="18.75"/>
  <cols>
    <col min="1" max="1" width="60.7109375" style="38" customWidth="1"/>
    <col min="2" max="2" width="5.7109375" style="39" customWidth="1"/>
    <col min="3" max="3" width="70.7109375" style="40" customWidth="1"/>
    <col min="4" max="16384" width="9.140625" style="41"/>
  </cols>
  <sheetData>
    <row r="1" spans="1:28" s="23" customFormat="1" ht="17.25">
      <c r="A1" s="190" t="s">
        <v>82</v>
      </c>
      <c r="B1" s="37" t="s">
        <v>80</v>
      </c>
      <c r="C1" s="187" t="s">
        <v>83</v>
      </c>
    </row>
    <row r="2" spans="1:28" s="23" customFormat="1" ht="35.1" customHeight="1">
      <c r="A2" s="191" t="str">
        <f>'F1-2'!A2</f>
        <v>المدارس الحكومية حسب نوع المدرسة والجنس (2021/2020)</v>
      </c>
      <c r="B2" s="317">
        <v>1</v>
      </c>
      <c r="C2" s="192" t="str">
        <f>'F1-2'!A3</f>
        <v>Governmental Schools by Type of School and Sex (2020/2021)</v>
      </c>
      <c r="E2" s="253"/>
      <c r="F2" s="253"/>
      <c r="G2" s="253"/>
      <c r="H2" s="253"/>
      <c r="I2" s="253"/>
      <c r="J2" s="253"/>
      <c r="K2" s="253"/>
      <c r="L2" s="253"/>
      <c r="M2" s="253"/>
      <c r="N2" s="253"/>
      <c r="O2" s="253"/>
      <c r="P2" s="253"/>
      <c r="Q2" s="253"/>
      <c r="R2" s="253"/>
      <c r="S2" s="253"/>
      <c r="T2" s="253"/>
      <c r="U2" s="253"/>
      <c r="V2" s="253"/>
      <c r="W2" s="253"/>
      <c r="X2" s="253"/>
      <c r="Y2" s="253"/>
      <c r="Z2" s="253"/>
      <c r="AA2" s="253"/>
      <c r="AB2" s="253"/>
    </row>
    <row r="3" spans="1:28" s="23" customFormat="1" ht="35.1" customHeight="1">
      <c r="A3" s="191" t="str">
        <f>'F1-2'!A35</f>
        <v>المدرسون في المدارس الحكومية حسب نوع المدرسة والجنس (2021/2020)</v>
      </c>
      <c r="B3" s="317">
        <v>2</v>
      </c>
      <c r="C3" s="192" t="str">
        <f>'F1-2'!A36</f>
        <v xml:space="preserve"> Teachers in Governmental Schools by Type of School and Sex (2020/2021)</v>
      </c>
      <c r="E3" s="253"/>
      <c r="F3" s="254"/>
      <c r="G3" s="254"/>
      <c r="H3" s="254"/>
      <c r="I3" s="254"/>
      <c r="J3" s="254"/>
      <c r="K3" s="254"/>
      <c r="L3" s="254"/>
      <c r="M3" s="254"/>
      <c r="N3" s="254"/>
      <c r="O3" s="254"/>
      <c r="P3" s="254"/>
      <c r="Q3" s="254"/>
      <c r="R3" s="254"/>
      <c r="S3" s="254"/>
      <c r="T3" s="254"/>
      <c r="U3" s="254"/>
      <c r="V3" s="254"/>
      <c r="W3" s="254"/>
      <c r="X3" s="254"/>
      <c r="Y3" s="254"/>
      <c r="Z3" s="254"/>
      <c r="AA3" s="254"/>
      <c r="AB3" s="254"/>
    </row>
    <row r="4" spans="1:28" s="23" customFormat="1" ht="35.1" customHeight="1">
      <c r="A4" s="191" t="str">
        <f>'F3'!A2</f>
        <v>المدراس الحكومية حسب نوع المدرسة والمحافظة (2021/2020)</v>
      </c>
      <c r="B4" s="317">
        <v>3</v>
      </c>
      <c r="C4" s="192" t="str">
        <f>'F3'!A3</f>
        <v>Governmental Schools by Type of School and Governorate (2020/2021)</v>
      </c>
      <c r="E4" s="254"/>
      <c r="F4" s="254"/>
      <c r="G4" s="254"/>
      <c r="H4" s="254"/>
      <c r="I4" s="254"/>
      <c r="J4" s="254"/>
      <c r="K4" s="254"/>
      <c r="L4" s="254"/>
      <c r="M4" s="254"/>
      <c r="N4" s="254"/>
      <c r="O4" s="254"/>
      <c r="P4" s="254"/>
      <c r="Q4" s="254"/>
      <c r="R4" s="254"/>
      <c r="S4" s="254"/>
      <c r="T4" s="254"/>
      <c r="U4" s="254"/>
      <c r="V4" s="254"/>
      <c r="W4" s="254"/>
      <c r="X4" s="254"/>
      <c r="Y4" s="254"/>
      <c r="Z4" s="254"/>
      <c r="AA4" s="254"/>
      <c r="AB4" s="254"/>
    </row>
    <row r="5" spans="1:28" s="23" customFormat="1" ht="35.1" customHeight="1">
      <c r="A5" s="191" t="str">
        <f>'F4'!A2</f>
        <v>مؤسسات التعليم غير الحكومي حسب نوع المؤسسة والمحافظة (2021/2020)</v>
      </c>
      <c r="B5" s="317">
        <v>4</v>
      </c>
      <c r="C5" s="192" t="str">
        <f>'F4'!A3</f>
        <v>Non-Governmental Education Institutes by Type of Institute and Governorate (2020/2021)</v>
      </c>
      <c r="E5" s="254"/>
    </row>
    <row r="6" spans="1:28" s="23" customFormat="1" ht="35.1" customHeight="1">
      <c r="A6" s="191" t="str">
        <f>'F5-6'!A2</f>
        <v>المدرسون حسب مؤسسات التعليم غير الحكومي والجنس (2021/2020)</v>
      </c>
      <c r="B6" s="317">
        <v>5</v>
      </c>
      <c r="C6" s="192" t="str">
        <f>'F5-6'!A3</f>
        <v>Teachers by Non-Governmental Education Institutes and Sex (2020/2021)</v>
      </c>
    </row>
    <row r="7" spans="1:28" s="23" customFormat="1" ht="35.1" customHeight="1">
      <c r="A7" s="191" t="str">
        <f>'F5-6'!A31</f>
        <v>المدرسون حسب مؤسسات التعليم غير الحكومي (2020/2019 - 2021/2020)</v>
      </c>
      <c r="B7" s="317">
        <v>6</v>
      </c>
      <c r="C7" s="193" t="str">
        <f>'F5-6'!A32</f>
        <v>Teachers by Non-Governmental Education Institutes (2019/2020 - 2020/2021)</v>
      </c>
    </row>
    <row r="8" spans="1:28" s="23" customFormat="1" ht="35.1" customHeight="1">
      <c r="A8" s="191" t="str">
        <f>'F7'!A2</f>
        <v>الطلبة في مرحلتي الحضانة والروضة حسب الجنس (2020/2019)</v>
      </c>
      <c r="B8" s="317">
        <v>7</v>
      </c>
      <c r="C8" s="192" t="str">
        <f>'F7'!A3</f>
        <v>Students in Nursery &amp; Kindergarten Levels by Sex (2019/2020)</v>
      </c>
    </row>
    <row r="9" spans="1:28" s="23" customFormat="1" ht="35.1" customHeight="1">
      <c r="A9" s="191" t="str">
        <f>'F8'!A2</f>
        <v>خريجي الابتدائية حسب الجنس (2017/2016 - 2021/2020)</v>
      </c>
      <c r="B9" s="317">
        <v>8</v>
      </c>
      <c r="C9" s="192" t="str">
        <f>'F8'!A3</f>
        <v>Primary Graduates by Sex (2016/2017 - 2020/2021)</v>
      </c>
    </row>
    <row r="10" spans="1:28" s="23" customFormat="1" ht="35.1" customHeight="1">
      <c r="A10" s="191" t="str">
        <f>'F9'!A2</f>
        <v>خريجي الإعدادية حسب الجنس (2017/2016 - 2021/2020)</v>
      </c>
      <c r="B10" s="317">
        <v>9</v>
      </c>
      <c r="C10" s="192" t="str">
        <f>'F9'!A3</f>
        <v>Intermediate Graduates by Sex (2016/2017 - 2020/2021)</v>
      </c>
    </row>
    <row r="11" spans="1:28" s="23" customFormat="1" ht="35.1" customHeight="1">
      <c r="A11" s="191" t="str">
        <f>'F10'!A2</f>
        <v>خريجي الثانوية حسب الجنس (2017/2016 - 2021/2020)</v>
      </c>
      <c r="B11" s="317">
        <v>10</v>
      </c>
      <c r="C11" s="192" t="str">
        <f>'F10'!A3</f>
        <v xml:space="preserve"> Secondary Graduates by Sex (2016/2017 - 2020/2021)</v>
      </c>
    </row>
    <row r="12" spans="1:28" s="23" customFormat="1" ht="35.1" customHeight="1">
      <c r="A12" s="191" t="str">
        <f>'F11'!A2</f>
        <v>الطلبة من مواطني دول مجلس التعاون المسجلين في المدارس الحكومية حسب الجنسية (2020/2019 - 2021/2020)</v>
      </c>
      <c r="B12" s="317">
        <v>11</v>
      </c>
      <c r="C12" s="192" t="str">
        <f>'F11'!A3</f>
        <v>Students of GCC Citizens Registered in Governmental Schools by Nationality (2019/2020 - 2020/2021)</v>
      </c>
    </row>
    <row r="13" spans="1:28" ht="25.5">
      <c r="A13" s="191" t="str">
        <f>'F12'!A2</f>
        <v>الطلبة من مواطني دول مجلس التعاون المسجلين في المدارس الحكومية الابتدائية حسب الجنسية (2020/2019 - 2021/2020)</v>
      </c>
      <c r="B13" s="317">
        <v>12</v>
      </c>
      <c r="C13" s="192" t="str">
        <f>'F12'!A3</f>
        <v>Students of GCC Citizens Registered in Primary Governmental Schools by Nationality (2019/2020 - 2020/2021)</v>
      </c>
    </row>
    <row r="14" spans="1:28" ht="25.5">
      <c r="A14" s="191" t="str">
        <f>'F13'!A2</f>
        <v>الطلبة من مواطني دول مجلس التعاون المسجلين في المدارس الحكومية الإعدادية حسب الجنسية (2020/2019 - 2021/2020)</v>
      </c>
      <c r="B14" s="317">
        <v>13</v>
      </c>
      <c r="C14" s="192" t="str">
        <f>'F13'!A3</f>
        <v>Students of GCC Citizens Registered in Intermediate Governmental Schools by Nationality (2019/2020 - 2020/2021)</v>
      </c>
    </row>
    <row r="15" spans="1:28" ht="25.5">
      <c r="A15" s="191" t="str">
        <f>'F14'!A2</f>
        <v>الطلبة من مواطني دول مجلس التعاون المسجلين في المدارس الحكومية الثانوية حسب الجنسية (2020/2019 - 2021/2020)</v>
      </c>
      <c r="B15" s="317">
        <v>14</v>
      </c>
      <c r="C15" s="192" t="str">
        <f>'F14'!A3</f>
        <v>Students of GCC Citizens Registered in Secondary Governmental Schools by Nationality (2019/2020 - 2020/2021)</v>
      </c>
    </row>
  </sheetData>
  <hyperlinks>
    <hyperlink ref="B2" location="'F1-2'!Print_Area" display="'F1-2'!Print_Area" xr:uid="{FBEC8E26-B80A-46F0-8BF2-128D2A0F521F}"/>
    <hyperlink ref="B3" location="'F1-2'!A1" display="'F1-2'!A1" xr:uid="{9105503B-9347-45E3-9C90-E08061AABF01}"/>
    <hyperlink ref="B4" location="'F3'!A1" display="'F3'!A1" xr:uid="{228894D6-FF5A-43DD-B6D7-F53F1ED9EB22}"/>
    <hyperlink ref="B5" location="'F4'!Print_Area" display="'F4'!Print_Area" xr:uid="{15B32F5C-4EE9-4D17-B928-AECC003599AC}"/>
    <hyperlink ref="B6" location="'F5-6'!Print_Area" display="'F5-6'!Print_Area" xr:uid="{2B6CECB6-55E0-4943-AE00-594DAC51AE20}"/>
    <hyperlink ref="B7" location="'F5-6'!Print_Area" display="'F5-6'!Print_Area" xr:uid="{4BD1E073-849A-4219-BF46-1953CABD6426}"/>
    <hyperlink ref="B8" location="'F7'!Print_Area" display="'F7'!Print_Area" xr:uid="{EBDC47CC-ED6E-4308-95BD-78DE7C3D7EDA}"/>
    <hyperlink ref="B9" location="'F8'!Print_Area" display="'F8'!Print_Area" xr:uid="{5CE5DD97-8674-46DF-AF6E-0AF624F32B69}"/>
    <hyperlink ref="B10" location="'F9'!Print_Area" display="'F9'!Print_Area" xr:uid="{DE5D9C84-E9DA-4643-8D4A-0584517AD3B0}"/>
    <hyperlink ref="B11" location="'F10'!A1" display="'F10'!A1" xr:uid="{8CB57995-A170-4199-AE3E-27C4E0D6BF7D}"/>
    <hyperlink ref="B12" location="'F11'!Print_Area" display="'F11'!Print_Area" xr:uid="{C6E4D2CE-2A4B-4CE5-9F28-BC508F1DF9A0}"/>
    <hyperlink ref="B13" location="'F12'!Print_Area" display="'F12'!Print_Area" xr:uid="{E09D81FB-C28C-40A4-A961-676B83AA3C50}"/>
    <hyperlink ref="B14" location="'F13'!Print_Area" display="'F13'!Print_Area" xr:uid="{F95E196F-57FA-4BCC-8257-89D6BD7BA50D}"/>
    <hyperlink ref="B15" location="'F14'!Print_Area" display="'F14'!Print_Area" xr:uid="{865D3C02-8462-4473-988F-3B8D11DC0F70}"/>
  </hyperlinks>
  <printOptions horizontalCentered="1"/>
  <pageMargins left="0.3" right="0.3" top="1.5" bottom="1" header="0" footer="0"/>
  <pageSetup paperSize="9" fitToHeight="0" orientation="landscape" r:id="rId1"/>
  <headerFooter>
    <oddHeader>&amp;L&amp;G</oddHeader>
    <oddFooter>&amp;L&amp;9&amp;K07-045Population and Demographic Statistics Directorate&amp;C&amp;9&amp;K07-046Page &amp;P of &amp;N&amp;R&amp;9&amp;K07-047إدارة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EC4DE-8C33-4A86-90AD-4E49ADC69549}">
  <sheetPr codeName="Sheet5"/>
  <dimension ref="A1:J31"/>
  <sheetViews>
    <sheetView showGridLines="0" rightToLeft="1" view="pageBreakPreview" zoomScaleNormal="90" zoomScaleSheetLayoutView="100" workbookViewId="0">
      <selection activeCell="J10" sqref="J10"/>
    </sheetView>
  </sheetViews>
  <sheetFormatPr defaultColWidth="9.140625" defaultRowHeight="12.75"/>
  <cols>
    <col min="1" max="1" width="30.7109375" style="3" customWidth="1"/>
    <col min="2" max="7" width="12.7109375" style="3" customWidth="1"/>
    <col min="8" max="8" width="32.5703125" style="3" customWidth="1"/>
    <col min="9" max="9" width="2.7109375" style="3" customWidth="1"/>
    <col min="10" max="16384" width="9.140625" style="3"/>
  </cols>
  <sheetData>
    <row r="1" spans="1:10" s="1" customFormat="1" ht="15.75">
      <c r="A1" s="343" t="s">
        <v>127</v>
      </c>
      <c r="B1" s="158" t="s">
        <v>31</v>
      </c>
      <c r="C1" s="159"/>
      <c r="D1" s="159"/>
      <c r="E1" s="159"/>
      <c r="F1" s="159"/>
      <c r="G1" s="159"/>
      <c r="H1" s="331" t="s">
        <v>57</v>
      </c>
    </row>
    <row r="2" spans="1:10" s="1" customFormat="1" ht="31.5">
      <c r="A2" s="344"/>
      <c r="B2" s="44" t="s">
        <v>184</v>
      </c>
      <c r="C2" s="90"/>
      <c r="D2" s="90"/>
      <c r="E2" s="90"/>
      <c r="F2" s="90"/>
      <c r="G2" s="90"/>
      <c r="H2" s="332"/>
    </row>
    <row r="3" spans="1:10" s="2" customFormat="1" ht="13.5" customHeight="1">
      <c r="A3" s="91"/>
      <c r="B3" s="91"/>
      <c r="C3" s="91"/>
      <c r="D3" s="91"/>
      <c r="E3" s="91"/>
      <c r="F3" s="91"/>
      <c r="G3" s="91"/>
      <c r="H3" s="92"/>
      <c r="I3" s="1"/>
    </row>
    <row r="4" spans="1:10" ht="15">
      <c r="A4" s="333" t="s">
        <v>63</v>
      </c>
      <c r="B4" s="51" t="s">
        <v>186</v>
      </c>
      <c r="C4" s="52"/>
      <c r="D4" s="53" t="s">
        <v>188</v>
      </c>
      <c r="E4" s="232" t="s">
        <v>189</v>
      </c>
      <c r="F4" s="52"/>
      <c r="G4" s="53" t="s">
        <v>187</v>
      </c>
      <c r="H4" s="336" t="s">
        <v>162</v>
      </c>
      <c r="I4" s="1"/>
    </row>
    <row r="5" spans="1:10" ht="15">
      <c r="A5" s="334"/>
      <c r="B5" s="157" t="s">
        <v>70</v>
      </c>
      <c r="C5" s="85" t="s">
        <v>71</v>
      </c>
      <c r="D5" s="86" t="s">
        <v>1</v>
      </c>
      <c r="E5" s="85" t="s">
        <v>70</v>
      </c>
      <c r="F5" s="85" t="s">
        <v>71</v>
      </c>
      <c r="G5" s="86" t="s">
        <v>1</v>
      </c>
      <c r="H5" s="337"/>
      <c r="I5" s="1"/>
      <c r="J5" s="2"/>
    </row>
    <row r="6" spans="1:10" ht="15">
      <c r="A6" s="335"/>
      <c r="B6" s="162" t="s">
        <v>73</v>
      </c>
      <c r="C6" s="160" t="s">
        <v>72</v>
      </c>
      <c r="D6" s="161" t="s">
        <v>0</v>
      </c>
      <c r="E6" s="160" t="s">
        <v>73</v>
      </c>
      <c r="F6" s="160" t="s">
        <v>72</v>
      </c>
      <c r="G6" s="161" t="s">
        <v>0</v>
      </c>
      <c r="H6" s="338"/>
      <c r="I6" s="1"/>
    </row>
    <row r="7" spans="1:10" s="60" customFormat="1" ht="15">
      <c r="A7" s="341" t="s">
        <v>59</v>
      </c>
      <c r="B7" s="341"/>
      <c r="C7" s="341"/>
      <c r="D7" s="341"/>
      <c r="E7" s="341"/>
      <c r="F7" s="341"/>
      <c r="G7" s="341"/>
      <c r="H7" s="342"/>
      <c r="I7" s="59"/>
      <c r="J7" s="59"/>
    </row>
    <row r="8" spans="1:10" s="5" customFormat="1">
      <c r="A8" s="45" t="s">
        <v>1</v>
      </c>
      <c r="B8" s="54">
        <f>SUM(B9:B16)</f>
        <v>106</v>
      </c>
      <c r="C8" s="54">
        <f>SUM(C9:C16)</f>
        <v>101</v>
      </c>
      <c r="D8" s="54">
        <f t="shared" ref="D8:D16" si="0">SUM(B8:C8)</f>
        <v>207</v>
      </c>
      <c r="E8" s="54">
        <f>SUM(E9:E16)</f>
        <v>4734</v>
      </c>
      <c r="F8" s="54">
        <f>SUM(F9:F16)</f>
        <v>7429</v>
      </c>
      <c r="G8" s="73">
        <f t="shared" ref="G8:G16" si="1">SUM(E8:F8)</f>
        <v>12163</v>
      </c>
      <c r="H8" s="46" t="s">
        <v>0</v>
      </c>
      <c r="I8" s="3"/>
      <c r="J8" s="3"/>
    </row>
    <row r="9" spans="1:10" s="4" customFormat="1">
      <c r="A9" s="47" t="s">
        <v>137</v>
      </c>
      <c r="B9" s="55">
        <v>56</v>
      </c>
      <c r="C9" s="55">
        <v>54</v>
      </c>
      <c r="D9" s="54">
        <f t="shared" si="0"/>
        <v>110</v>
      </c>
      <c r="E9" s="48">
        <v>1014</v>
      </c>
      <c r="F9" s="48">
        <f>1201+2359</f>
        <v>3560</v>
      </c>
      <c r="G9" s="73">
        <f t="shared" si="1"/>
        <v>4574</v>
      </c>
      <c r="H9" s="49" t="s">
        <v>25</v>
      </c>
      <c r="I9" s="2"/>
      <c r="J9" s="2"/>
    </row>
    <row r="10" spans="1:10" s="4" customFormat="1">
      <c r="A10" s="47" t="s">
        <v>153</v>
      </c>
      <c r="B10" s="55">
        <v>14</v>
      </c>
      <c r="C10" s="55">
        <v>7</v>
      </c>
      <c r="D10" s="54">
        <f t="shared" si="0"/>
        <v>21</v>
      </c>
      <c r="E10" s="55">
        <v>792</v>
      </c>
      <c r="F10" s="55">
        <v>461</v>
      </c>
      <c r="G10" s="73">
        <f t="shared" si="1"/>
        <v>1253</v>
      </c>
      <c r="H10" s="49" t="s">
        <v>26</v>
      </c>
      <c r="I10" s="3"/>
      <c r="J10" s="3"/>
    </row>
    <row r="11" spans="1:10" s="4" customFormat="1">
      <c r="A11" s="47" t="s">
        <v>21</v>
      </c>
      <c r="B11" s="55">
        <v>17</v>
      </c>
      <c r="C11" s="55">
        <v>20</v>
      </c>
      <c r="D11" s="54">
        <f t="shared" si="0"/>
        <v>37</v>
      </c>
      <c r="E11" s="55">
        <v>1031</v>
      </c>
      <c r="F11" s="55">
        <v>1339</v>
      </c>
      <c r="G11" s="73">
        <f t="shared" si="1"/>
        <v>2370</v>
      </c>
      <c r="H11" s="49" t="s">
        <v>27</v>
      </c>
      <c r="I11" s="2"/>
      <c r="J11" s="2"/>
    </row>
    <row r="12" spans="1:10" s="4" customFormat="1">
      <c r="A12" s="47" t="s">
        <v>44</v>
      </c>
      <c r="B12" s="55" t="s">
        <v>77</v>
      </c>
      <c r="C12" s="55">
        <v>1</v>
      </c>
      <c r="D12" s="54">
        <f t="shared" si="0"/>
        <v>1</v>
      </c>
      <c r="E12" s="55" t="s">
        <v>77</v>
      </c>
      <c r="F12" s="55">
        <v>60</v>
      </c>
      <c r="G12" s="73">
        <f t="shared" si="1"/>
        <v>60</v>
      </c>
      <c r="H12" s="49" t="s">
        <v>152</v>
      </c>
      <c r="I12" s="3"/>
      <c r="J12" s="3"/>
    </row>
    <row r="13" spans="1:10" s="4" customFormat="1">
      <c r="A13" s="47" t="s">
        <v>22</v>
      </c>
      <c r="B13" s="55">
        <v>11</v>
      </c>
      <c r="C13" s="55">
        <v>18</v>
      </c>
      <c r="D13" s="54">
        <f t="shared" si="0"/>
        <v>29</v>
      </c>
      <c r="E13" s="55">
        <v>976</v>
      </c>
      <c r="F13" s="55">
        <v>1919</v>
      </c>
      <c r="G13" s="73">
        <f t="shared" si="1"/>
        <v>2895</v>
      </c>
      <c r="H13" s="49" t="s">
        <v>247</v>
      </c>
    </row>
    <row r="14" spans="1:10" s="4" customFormat="1" ht="12.75" customHeight="1">
      <c r="A14" s="47" t="s">
        <v>24</v>
      </c>
      <c r="B14" s="55">
        <v>5</v>
      </c>
      <c r="C14" s="55">
        <v>0</v>
      </c>
      <c r="D14" s="54">
        <f t="shared" si="0"/>
        <v>5</v>
      </c>
      <c r="E14" s="55">
        <v>765</v>
      </c>
      <c r="F14" s="55">
        <v>0</v>
      </c>
      <c r="G14" s="73">
        <f t="shared" si="1"/>
        <v>765</v>
      </c>
      <c r="H14" s="49" t="s">
        <v>30</v>
      </c>
    </row>
    <row r="15" spans="1:10" s="4" customFormat="1">
      <c r="A15" s="47" t="s">
        <v>142</v>
      </c>
      <c r="B15" s="55">
        <v>0</v>
      </c>
      <c r="C15" s="55">
        <v>1</v>
      </c>
      <c r="D15" s="54">
        <f t="shared" si="0"/>
        <v>1</v>
      </c>
      <c r="E15" s="55">
        <v>0</v>
      </c>
      <c r="F15" s="55">
        <v>90</v>
      </c>
      <c r="G15" s="73">
        <f t="shared" si="1"/>
        <v>90</v>
      </c>
      <c r="H15" s="49" t="s">
        <v>139</v>
      </c>
    </row>
    <row r="16" spans="1:10" s="4" customFormat="1" ht="13.5" thickBot="1">
      <c r="A16" s="47" t="s">
        <v>23</v>
      </c>
      <c r="B16" s="55">
        <v>3</v>
      </c>
      <c r="C16" s="55">
        <v>0</v>
      </c>
      <c r="D16" s="54">
        <f t="shared" si="0"/>
        <v>3</v>
      </c>
      <c r="E16" s="55">
        <v>156</v>
      </c>
      <c r="F16" s="55">
        <v>0</v>
      </c>
      <c r="G16" s="73">
        <f t="shared" si="1"/>
        <v>156</v>
      </c>
      <c r="H16" s="49" t="s">
        <v>29</v>
      </c>
    </row>
    <row r="17" spans="1:10" ht="15">
      <c r="A17" s="339" t="s">
        <v>58</v>
      </c>
      <c r="B17" s="339"/>
      <c r="C17" s="339"/>
      <c r="D17" s="339"/>
      <c r="E17" s="339"/>
      <c r="F17" s="339"/>
      <c r="G17" s="339"/>
      <c r="H17" s="340"/>
      <c r="I17" s="1"/>
      <c r="J17" s="2"/>
    </row>
    <row r="18" spans="1:10" s="5" customFormat="1" ht="15">
      <c r="A18" s="45" t="s">
        <v>1</v>
      </c>
      <c r="B18" s="54">
        <f>SUM(B19:B26)</f>
        <v>101</v>
      </c>
      <c r="C18" s="54">
        <f>SUM(C19:C26)</f>
        <v>101</v>
      </c>
      <c r="D18" s="54">
        <f>SUM(B18:C18)</f>
        <v>202</v>
      </c>
      <c r="E18" s="72">
        <f>SUM(E19:E26)</f>
        <v>5280</v>
      </c>
      <c r="F18" s="54">
        <f>SUM(F19:F26)</f>
        <v>8762</v>
      </c>
      <c r="G18" s="73">
        <f>SUM(E18:F18)</f>
        <v>14042</v>
      </c>
      <c r="H18" s="46" t="s">
        <v>0</v>
      </c>
      <c r="I18" s="1"/>
      <c r="J18" s="3"/>
    </row>
    <row r="19" spans="1:10" s="4" customFormat="1" ht="15">
      <c r="A19" s="47" t="s">
        <v>137</v>
      </c>
      <c r="B19" s="55">
        <v>52</v>
      </c>
      <c r="C19" s="55">
        <v>54</v>
      </c>
      <c r="D19" s="54">
        <f>SUM(B19:C19)</f>
        <v>106</v>
      </c>
      <c r="E19" s="74">
        <v>1203</v>
      </c>
      <c r="F19" s="48">
        <f>1402+2818</f>
        <v>4220</v>
      </c>
      <c r="G19" s="73">
        <f>SUM(E19:F19)</f>
        <v>5423</v>
      </c>
      <c r="H19" s="49" t="s">
        <v>25</v>
      </c>
      <c r="I19" s="1"/>
      <c r="J19" s="2"/>
    </row>
    <row r="20" spans="1:10" s="4" customFormat="1">
      <c r="A20" s="47" t="s">
        <v>153</v>
      </c>
      <c r="B20" s="55">
        <v>15</v>
      </c>
      <c r="C20" s="55">
        <v>8</v>
      </c>
      <c r="D20" s="54">
        <f t="shared" ref="D20:D26" si="2">SUM(B20:C20)</f>
        <v>23</v>
      </c>
      <c r="E20" s="75">
        <v>946</v>
      </c>
      <c r="F20" s="55">
        <v>616</v>
      </c>
      <c r="G20" s="73">
        <f t="shared" ref="G20:G26" si="3">SUM(E20:F20)</f>
        <v>1562</v>
      </c>
      <c r="H20" s="49" t="s">
        <v>26</v>
      </c>
      <c r="I20" s="3"/>
      <c r="J20" s="3"/>
    </row>
    <row r="21" spans="1:10" s="4" customFormat="1">
      <c r="A21" s="47" t="s">
        <v>21</v>
      </c>
      <c r="B21" s="55">
        <v>15</v>
      </c>
      <c r="C21" s="55">
        <v>19</v>
      </c>
      <c r="D21" s="54">
        <f t="shared" si="2"/>
        <v>34</v>
      </c>
      <c r="E21" s="75">
        <v>1060</v>
      </c>
      <c r="F21" s="55">
        <v>1529</v>
      </c>
      <c r="G21" s="73">
        <f t="shared" si="3"/>
        <v>2589</v>
      </c>
      <c r="H21" s="49" t="s">
        <v>27</v>
      </c>
      <c r="I21" s="2"/>
      <c r="J21" s="2"/>
    </row>
    <row r="22" spans="1:10" s="4" customFormat="1">
      <c r="A22" s="47" t="s">
        <v>44</v>
      </c>
      <c r="B22" s="55">
        <v>0</v>
      </c>
      <c r="C22" s="55">
        <v>1</v>
      </c>
      <c r="D22" s="54">
        <f t="shared" si="2"/>
        <v>1</v>
      </c>
      <c r="E22" s="75">
        <v>0</v>
      </c>
      <c r="F22" s="55">
        <v>48</v>
      </c>
      <c r="G22" s="73">
        <f>SUM(E22:F22)</f>
        <v>48</v>
      </c>
      <c r="H22" s="49" t="s">
        <v>152</v>
      </c>
      <c r="I22" s="3"/>
      <c r="J22" s="3"/>
    </row>
    <row r="23" spans="1:10" s="4" customFormat="1">
      <c r="A23" s="47" t="s">
        <v>22</v>
      </c>
      <c r="B23" s="55">
        <v>11</v>
      </c>
      <c r="C23" s="55">
        <v>18</v>
      </c>
      <c r="D23" s="54">
        <f t="shared" si="2"/>
        <v>29</v>
      </c>
      <c r="E23" s="75">
        <v>1050</v>
      </c>
      <c r="F23" s="55">
        <v>2156</v>
      </c>
      <c r="G23" s="73">
        <f>SUM(E23:F23)</f>
        <v>3206</v>
      </c>
      <c r="H23" s="49" t="s">
        <v>247</v>
      </c>
    </row>
    <row r="24" spans="1:10" s="4" customFormat="1" ht="12.75" customHeight="1">
      <c r="A24" s="47" t="s">
        <v>24</v>
      </c>
      <c r="B24" s="55">
        <v>5</v>
      </c>
      <c r="C24" s="55">
        <v>0</v>
      </c>
      <c r="D24" s="54">
        <f>SUM(B24:C24)</f>
        <v>5</v>
      </c>
      <c r="E24" s="75">
        <v>835</v>
      </c>
      <c r="F24" s="55">
        <v>0</v>
      </c>
      <c r="G24" s="73">
        <f t="shared" si="3"/>
        <v>835</v>
      </c>
      <c r="H24" s="49" t="s">
        <v>30</v>
      </c>
    </row>
    <row r="25" spans="1:10" s="4" customFormat="1">
      <c r="A25" s="47" t="s">
        <v>143</v>
      </c>
      <c r="B25" s="55">
        <v>0</v>
      </c>
      <c r="C25" s="55">
        <v>1</v>
      </c>
      <c r="D25" s="54">
        <f t="shared" si="2"/>
        <v>1</v>
      </c>
      <c r="E25" s="75">
        <v>0</v>
      </c>
      <c r="F25" s="55">
        <v>193</v>
      </c>
      <c r="G25" s="73">
        <f t="shared" si="3"/>
        <v>193</v>
      </c>
      <c r="H25" s="49" t="s">
        <v>144</v>
      </c>
    </row>
    <row r="26" spans="1:10" s="4" customFormat="1">
      <c r="A26" s="115" t="s">
        <v>23</v>
      </c>
      <c r="B26" s="82">
        <v>3</v>
      </c>
      <c r="C26" s="82">
        <v>0</v>
      </c>
      <c r="D26" s="164">
        <f t="shared" si="2"/>
        <v>3</v>
      </c>
      <c r="E26" s="81">
        <v>186</v>
      </c>
      <c r="F26" s="82">
        <v>0</v>
      </c>
      <c r="G26" s="163">
        <f t="shared" si="3"/>
        <v>186</v>
      </c>
      <c r="H26" s="116" t="s">
        <v>29</v>
      </c>
    </row>
    <row r="27" spans="1:10" s="306" customFormat="1">
      <c r="A27" s="305" t="s">
        <v>157</v>
      </c>
      <c r="H27" s="307" t="s">
        <v>158</v>
      </c>
    </row>
    <row r="28" spans="1:10" s="306" customFormat="1">
      <c r="A28" s="305" t="s">
        <v>155</v>
      </c>
      <c r="H28" s="307" t="s">
        <v>156</v>
      </c>
    </row>
    <row r="29" spans="1:10" s="306" customFormat="1">
      <c r="A29" s="305" t="s">
        <v>4</v>
      </c>
      <c r="H29" s="307" t="s">
        <v>62</v>
      </c>
    </row>
    <row r="30" spans="1:10" s="1" customFormat="1" ht="8.1" customHeight="1" thickBot="1">
      <c r="A30" s="6"/>
      <c r="B30" s="7"/>
      <c r="C30" s="7"/>
      <c r="D30" s="7"/>
      <c r="E30" s="7"/>
      <c r="F30" s="7"/>
      <c r="G30" s="7"/>
      <c r="H30" s="8"/>
    </row>
    <row r="31" spans="1:10" ht="15">
      <c r="A31"/>
      <c r="B31"/>
      <c r="C31"/>
      <c r="D31"/>
      <c r="E31"/>
      <c r="F31"/>
      <c r="G31"/>
      <c r="H31"/>
    </row>
  </sheetData>
  <mergeCells count="6">
    <mergeCell ref="H1:H2"/>
    <mergeCell ref="A4:A6"/>
    <mergeCell ref="H4:H6"/>
    <mergeCell ref="A17:H17"/>
    <mergeCell ref="A7:H7"/>
    <mergeCell ref="A1:A2"/>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&amp;K866500&amp;N&amp;R&amp;9&amp;K866500إدارة الإحصاءات السكانية &amp;K866500والديموغرافية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1CE1-F78B-46E7-9BC2-85FDF5733564}">
  <sheetPr codeName="Sheet6">
    <tabColor rgb="FFD3C599"/>
  </sheetPr>
  <dimension ref="A1:FZ289"/>
  <sheetViews>
    <sheetView showGridLines="0" rightToLeft="1" view="pageBreakPreview" topLeftCell="A27" zoomScale="90" zoomScaleNormal="100" zoomScaleSheetLayoutView="90" workbookViewId="0">
      <selection activeCell="AF33" sqref="AF33"/>
    </sheetView>
  </sheetViews>
  <sheetFormatPr defaultColWidth="9.140625" defaultRowHeight="12.75"/>
  <cols>
    <col min="1" max="28" width="5.7109375" style="61" customWidth="1"/>
    <col min="29" max="16384" width="9.140625" style="61"/>
  </cols>
  <sheetData>
    <row r="1" spans="1:24">
      <c r="A1" s="104" t="s">
        <v>107</v>
      </c>
      <c r="B1" s="104"/>
      <c r="C1" s="104"/>
      <c r="D1" s="104"/>
      <c r="E1" s="104"/>
      <c r="F1" s="104"/>
      <c r="G1" s="104"/>
      <c r="H1" s="104"/>
      <c r="I1" s="104"/>
      <c r="J1" s="104"/>
      <c r="K1" s="104"/>
      <c r="L1" s="104"/>
      <c r="M1" s="104"/>
      <c r="N1" s="104"/>
      <c r="O1" s="104"/>
      <c r="P1" s="104"/>
      <c r="Q1" s="104"/>
      <c r="R1" s="104"/>
      <c r="S1" s="104"/>
      <c r="T1" s="104"/>
      <c r="U1" s="104"/>
      <c r="V1" s="104"/>
      <c r="W1" s="104"/>
      <c r="X1" s="104"/>
    </row>
    <row r="2" spans="1:24" ht="15.75">
      <c r="A2" s="105" t="s">
        <v>160</v>
      </c>
      <c r="B2" s="104"/>
      <c r="C2" s="104"/>
      <c r="D2" s="104"/>
      <c r="E2" s="104"/>
      <c r="F2" s="104"/>
      <c r="G2" s="104"/>
      <c r="H2" s="104"/>
      <c r="I2" s="104"/>
      <c r="J2" s="104"/>
      <c r="K2" s="104"/>
      <c r="L2" s="104"/>
      <c r="M2" s="104"/>
      <c r="N2" s="104"/>
      <c r="O2" s="104"/>
      <c r="P2" s="104"/>
      <c r="Q2" s="104"/>
      <c r="R2" s="104"/>
      <c r="S2" s="104"/>
      <c r="T2" s="104"/>
      <c r="U2" s="104"/>
      <c r="V2" s="104"/>
      <c r="W2" s="104"/>
      <c r="X2" s="104"/>
    </row>
    <row r="3" spans="1:24" ht="15.75">
      <c r="A3" s="106" t="s">
        <v>161</v>
      </c>
      <c r="B3" s="107"/>
      <c r="C3" s="107"/>
      <c r="D3" s="107"/>
      <c r="E3" s="107"/>
      <c r="F3" s="107"/>
      <c r="G3" s="107"/>
      <c r="H3" s="107"/>
      <c r="I3" s="107"/>
      <c r="J3" s="107"/>
      <c r="K3" s="107"/>
      <c r="L3" s="107"/>
      <c r="M3" s="107"/>
      <c r="N3" s="107"/>
      <c r="O3" s="107"/>
      <c r="P3" s="107"/>
      <c r="Q3" s="107"/>
      <c r="R3" s="107"/>
      <c r="S3" s="107"/>
      <c r="T3" s="107"/>
      <c r="U3" s="107"/>
      <c r="V3" s="107"/>
      <c r="W3" s="107"/>
      <c r="X3" s="107"/>
    </row>
    <row r="34" spans="1:27">
      <c r="A34" s="345" t="s">
        <v>108</v>
      </c>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104"/>
      <c r="Z34" s="104"/>
      <c r="AA34" s="104"/>
    </row>
    <row r="35" spans="1:27" ht="15.75">
      <c r="A35" s="105" t="s">
        <v>159</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7" ht="15.75">
      <c r="A36" s="106" t="s">
        <v>265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row>
    <row r="38" spans="1:27" ht="31.5" customHeight="1"/>
    <row r="39" spans="1:27" ht="15">
      <c r="A39" s="109"/>
      <c r="B39" s="109"/>
      <c r="C39" s="109"/>
      <c r="D39" s="109"/>
      <c r="E39" s="109"/>
      <c r="F39" s="109"/>
      <c r="G39" s="109"/>
      <c r="H39" s="109"/>
      <c r="I39" s="109"/>
      <c r="J39" s="104"/>
      <c r="K39" s="104"/>
      <c r="L39" s="104"/>
      <c r="M39" s="104"/>
      <c r="N39" s="104"/>
      <c r="O39" s="104"/>
      <c r="P39" s="104"/>
      <c r="Q39" s="104"/>
      <c r="R39" s="104"/>
      <c r="S39" s="104"/>
      <c r="T39" s="104"/>
      <c r="U39" s="104"/>
      <c r="V39" s="104"/>
      <c r="W39" s="104"/>
      <c r="X39" s="104"/>
      <c r="Y39" s="104"/>
      <c r="Z39" s="104"/>
      <c r="AA39" s="104"/>
    </row>
    <row r="40" spans="1:27">
      <c r="A40" s="104"/>
      <c r="B40" s="104"/>
      <c r="C40" s="110"/>
      <c r="D40" s="110"/>
      <c r="E40" s="110"/>
      <c r="F40" s="110"/>
      <c r="G40" s="110"/>
      <c r="H40" s="104"/>
      <c r="I40" s="104"/>
      <c r="J40" s="104"/>
      <c r="K40" s="104"/>
      <c r="L40" s="104"/>
      <c r="M40" s="104"/>
      <c r="N40" s="104"/>
      <c r="O40" s="104"/>
      <c r="P40" s="104"/>
      <c r="Q40" s="104"/>
      <c r="R40" s="104"/>
      <c r="S40" s="104"/>
      <c r="T40" s="104"/>
      <c r="U40" s="104"/>
      <c r="V40" s="104"/>
      <c r="W40" s="104"/>
      <c r="X40" s="104"/>
      <c r="Y40" s="104"/>
      <c r="Z40" s="104"/>
      <c r="AA40" s="104"/>
    </row>
    <row r="41" spans="1:27" ht="12.75" customHeight="1">
      <c r="A41" s="104"/>
      <c r="B41" s="104"/>
      <c r="C41" s="110"/>
      <c r="D41" s="111"/>
      <c r="E41" s="111"/>
      <c r="F41" s="111"/>
      <c r="G41" s="110"/>
      <c r="H41" s="104"/>
      <c r="I41" s="104"/>
      <c r="J41" s="104"/>
      <c r="K41" s="104"/>
      <c r="L41" s="104"/>
      <c r="M41" s="104"/>
      <c r="N41" s="104"/>
      <c r="O41" s="104"/>
      <c r="P41" s="104"/>
      <c r="Q41" s="104"/>
      <c r="R41" s="104"/>
      <c r="S41" s="104"/>
      <c r="T41" s="104"/>
      <c r="U41" s="104"/>
      <c r="V41" s="104"/>
      <c r="W41" s="104"/>
      <c r="X41" s="104"/>
      <c r="Y41" s="104"/>
      <c r="Z41" s="104"/>
      <c r="AA41" s="104"/>
    </row>
    <row r="42" spans="1:27" ht="12.75" customHeight="1">
      <c r="D42" s="112"/>
      <c r="E42" s="112"/>
      <c r="F42" s="112"/>
      <c r="G42" s="112"/>
      <c r="H42" s="112"/>
    </row>
    <row r="44" spans="1:27" ht="12.75" customHeight="1"/>
    <row r="54" spans="25:182">
      <c r="FU54" s="62"/>
    </row>
    <row r="55" spans="25:182" ht="15">
      <c r="Y55" s="104"/>
      <c r="Z55" s="104"/>
      <c r="AA55" s="104"/>
      <c r="FU55" s="113"/>
      <c r="FV55" s="63"/>
      <c r="FW55" s="63"/>
      <c r="FX55" s="63"/>
      <c r="FY55" s="63"/>
      <c r="FZ55" s="63"/>
    </row>
    <row r="56" spans="25:182" ht="15">
      <c r="Y56" s="104"/>
      <c r="Z56" s="104"/>
      <c r="AA56" s="104"/>
      <c r="FU56" s="113"/>
      <c r="FV56" s="63"/>
      <c r="FW56" s="63"/>
      <c r="FX56" s="63"/>
      <c r="FY56" s="63"/>
      <c r="FZ56" s="63"/>
    </row>
    <row r="57" spans="25:182">
      <c r="Y57" s="107"/>
      <c r="Z57" s="107"/>
      <c r="AA57" s="107"/>
    </row>
    <row r="252" spans="29:40" ht="15">
      <c r="AC252" s="348" t="s">
        <v>59</v>
      </c>
      <c r="AD252" s="348"/>
      <c r="AE252" s="348"/>
      <c r="AF252" s="348"/>
      <c r="AG252" s="213"/>
      <c r="AH252" s="348" t="s">
        <v>59</v>
      </c>
      <c r="AI252" s="348"/>
      <c r="AJ252" s="348"/>
      <c r="AK252" s="210"/>
      <c r="AL252" s="210"/>
      <c r="AM252" s="210"/>
      <c r="AN252" s="210"/>
    </row>
    <row r="253" spans="29:40" ht="15">
      <c r="AC253" s="211" t="s">
        <v>42</v>
      </c>
      <c r="AD253" s="224" t="s">
        <v>5</v>
      </c>
      <c r="AE253" s="225"/>
      <c r="AF253" s="227" t="s">
        <v>8</v>
      </c>
      <c r="AG253" s="227"/>
      <c r="AH253" s="224" t="s">
        <v>6</v>
      </c>
      <c r="AI253" s="227" t="s">
        <v>9</v>
      </c>
      <c r="AJ253" s="349" t="s">
        <v>43</v>
      </c>
      <c r="AK253" s="210"/>
      <c r="AL253" s="210"/>
      <c r="AM253" s="210"/>
      <c r="AN253" s="210"/>
    </row>
    <row r="254" spans="29:40" ht="15">
      <c r="AC254" s="350" t="s">
        <v>42</v>
      </c>
      <c r="AD254" s="226" t="s">
        <v>70</v>
      </c>
      <c r="AE254" s="226" t="s">
        <v>71</v>
      </c>
      <c r="AF254" s="226" t="s">
        <v>1</v>
      </c>
      <c r="AG254" s="226"/>
      <c r="AH254" s="226" t="s">
        <v>70</v>
      </c>
      <c r="AI254" s="226" t="s">
        <v>71</v>
      </c>
      <c r="AJ254" s="349"/>
      <c r="AK254" s="210"/>
      <c r="AL254" s="210"/>
      <c r="AM254" s="210"/>
      <c r="AN254" s="210"/>
    </row>
    <row r="255" spans="29:40" ht="15">
      <c r="AC255" s="350"/>
      <c r="AD255" s="226" t="s">
        <v>73</v>
      </c>
      <c r="AE255" s="226" t="s">
        <v>72</v>
      </c>
      <c r="AF255" s="226" t="s">
        <v>0</v>
      </c>
      <c r="AG255" s="226"/>
      <c r="AH255" s="226" t="s">
        <v>73</v>
      </c>
      <c r="AI255" s="226" t="s">
        <v>72</v>
      </c>
      <c r="AJ255" s="349"/>
      <c r="AK255" s="210"/>
      <c r="AL255" s="210"/>
      <c r="AM255" s="210"/>
      <c r="AN255" s="210"/>
    </row>
    <row r="256" spans="29:40" ht="25.5">
      <c r="AC256" s="217" t="s">
        <v>140</v>
      </c>
      <c r="AD256" s="228">
        <v>1014</v>
      </c>
      <c r="AE256" s="228">
        <f>1201+2359</f>
        <v>3560</v>
      </c>
      <c r="AF256" s="229">
        <f t="shared" ref="AF256:AF263" si="0">SUM(AD256:AE256)</f>
        <v>4574</v>
      </c>
      <c r="AG256" s="229"/>
      <c r="AH256" s="215">
        <v>56</v>
      </c>
      <c r="AI256" s="215">
        <v>54</v>
      </c>
      <c r="AJ256" s="217" t="s">
        <v>140</v>
      </c>
      <c r="AK256" s="210"/>
      <c r="AL256" s="210"/>
      <c r="AM256" s="210"/>
      <c r="AN256" s="210"/>
    </row>
    <row r="257" spans="29:40" ht="63.75">
      <c r="AC257" s="217" t="s">
        <v>141</v>
      </c>
      <c r="AD257" s="215">
        <v>792</v>
      </c>
      <c r="AE257" s="215">
        <v>461</v>
      </c>
      <c r="AF257" s="229">
        <f t="shared" si="0"/>
        <v>1253</v>
      </c>
      <c r="AG257" s="229"/>
      <c r="AH257" s="215">
        <v>14</v>
      </c>
      <c r="AI257" s="215">
        <v>7</v>
      </c>
      <c r="AJ257" s="217" t="s">
        <v>141</v>
      </c>
      <c r="AK257" s="210"/>
      <c r="AL257" s="210"/>
      <c r="AM257" s="210"/>
      <c r="AN257" s="210"/>
    </row>
    <row r="258" spans="29:40">
      <c r="AC258" s="222" t="s">
        <v>102</v>
      </c>
      <c r="AD258" s="215">
        <v>1031</v>
      </c>
      <c r="AE258" s="215">
        <v>1339</v>
      </c>
      <c r="AF258" s="229">
        <f t="shared" si="0"/>
        <v>2370</v>
      </c>
      <c r="AG258" s="229"/>
      <c r="AH258" s="215">
        <v>17</v>
      </c>
      <c r="AI258" s="215">
        <v>20</v>
      </c>
      <c r="AJ258" s="222" t="s">
        <v>102</v>
      </c>
      <c r="AK258" s="210"/>
      <c r="AL258" s="210"/>
      <c r="AM258" s="210"/>
      <c r="AN258" s="210"/>
    </row>
    <row r="259" spans="29:40">
      <c r="AC259" s="222" t="s">
        <v>104</v>
      </c>
      <c r="AD259" s="215" t="s">
        <v>77</v>
      </c>
      <c r="AE259" s="215">
        <v>60</v>
      </c>
      <c r="AF259" s="229">
        <f t="shared" si="0"/>
        <v>60</v>
      </c>
      <c r="AG259" s="229"/>
      <c r="AH259" s="215" t="s">
        <v>77</v>
      </c>
      <c r="AI259" s="215">
        <v>1</v>
      </c>
      <c r="AJ259" s="222" t="s">
        <v>104</v>
      </c>
      <c r="AK259" s="210"/>
      <c r="AL259" s="210"/>
      <c r="AM259" s="210"/>
      <c r="AN259" s="210"/>
    </row>
    <row r="260" spans="29:40">
      <c r="AC260" s="222" t="s">
        <v>105</v>
      </c>
      <c r="AD260" s="215">
        <v>976</v>
      </c>
      <c r="AE260" s="215">
        <v>1919</v>
      </c>
      <c r="AF260" s="229">
        <f t="shared" si="0"/>
        <v>2895</v>
      </c>
      <c r="AG260" s="229"/>
      <c r="AH260" s="215">
        <v>11</v>
      </c>
      <c r="AI260" s="215">
        <v>18</v>
      </c>
      <c r="AJ260" s="222" t="s">
        <v>105</v>
      </c>
      <c r="AK260" s="210"/>
      <c r="AL260" s="210"/>
      <c r="AM260" s="210"/>
      <c r="AN260" s="210"/>
    </row>
    <row r="261" spans="29:40">
      <c r="AC261" s="222" t="s">
        <v>103</v>
      </c>
      <c r="AD261" s="215">
        <v>765</v>
      </c>
      <c r="AE261" s="215">
        <v>0</v>
      </c>
      <c r="AF261" s="229">
        <f t="shared" si="0"/>
        <v>765</v>
      </c>
      <c r="AG261" s="229"/>
      <c r="AH261" s="215">
        <v>5</v>
      </c>
      <c r="AI261" s="215">
        <v>0</v>
      </c>
      <c r="AJ261" s="222" t="s">
        <v>103</v>
      </c>
      <c r="AK261" s="210"/>
      <c r="AL261" s="210"/>
      <c r="AM261" s="210"/>
      <c r="AN261" s="210"/>
    </row>
    <row r="262" spans="29:40" ht="38.25">
      <c r="AC262" s="217" t="s">
        <v>151</v>
      </c>
      <c r="AD262" s="215">
        <v>0</v>
      </c>
      <c r="AE262" s="215">
        <v>90</v>
      </c>
      <c r="AF262" s="229">
        <f t="shared" si="0"/>
        <v>90</v>
      </c>
      <c r="AG262" s="229"/>
      <c r="AH262" s="215">
        <v>0</v>
      </c>
      <c r="AI262" s="215">
        <v>1</v>
      </c>
      <c r="AJ262" s="217" t="s">
        <v>151</v>
      </c>
      <c r="AK262" s="210"/>
      <c r="AL262" s="210"/>
      <c r="AM262" s="210"/>
      <c r="AN262" s="210"/>
    </row>
    <row r="263" spans="29:40">
      <c r="AC263" s="222" t="s">
        <v>106</v>
      </c>
      <c r="AD263" s="215">
        <v>156</v>
      </c>
      <c r="AE263" s="215">
        <v>0</v>
      </c>
      <c r="AF263" s="229">
        <f t="shared" si="0"/>
        <v>156</v>
      </c>
      <c r="AG263" s="229"/>
      <c r="AH263" s="215">
        <v>3</v>
      </c>
      <c r="AI263" s="215">
        <v>0</v>
      </c>
      <c r="AJ263" s="222" t="s">
        <v>106</v>
      </c>
      <c r="AK263" s="210"/>
      <c r="AL263" s="210"/>
      <c r="AM263" s="210"/>
      <c r="AN263" s="210"/>
    </row>
    <row r="264" spans="29:40" ht="18.75">
      <c r="AC264" s="230"/>
      <c r="AD264" s="231"/>
      <c r="AE264" s="210"/>
      <c r="AF264" s="210"/>
      <c r="AG264" s="210"/>
      <c r="AH264" s="210"/>
      <c r="AI264" s="210"/>
      <c r="AJ264" s="210"/>
      <c r="AK264" s="210"/>
      <c r="AL264" s="210"/>
      <c r="AM264" s="210"/>
      <c r="AN264" s="210"/>
    </row>
    <row r="265" spans="29:40" ht="18.75">
      <c r="AC265" s="210"/>
      <c r="AD265" s="231"/>
      <c r="AE265" s="210"/>
      <c r="AF265" s="210"/>
      <c r="AG265" s="210"/>
      <c r="AH265" s="210"/>
      <c r="AI265" s="210"/>
      <c r="AJ265" s="210"/>
      <c r="AK265" s="210"/>
      <c r="AL265" s="210"/>
      <c r="AM265" s="210"/>
      <c r="AN265" s="210"/>
    </row>
    <row r="278" spans="33:35" ht="15">
      <c r="AG278" s="346"/>
      <c r="AH278" s="346"/>
      <c r="AI278" s="346"/>
    </row>
    <row r="279" spans="33:35" ht="15">
      <c r="AG279" s="131"/>
      <c r="AH279" s="97"/>
      <c r="AI279" s="347"/>
    </row>
    <row r="280" spans="33:35" ht="15">
      <c r="AG280" s="132"/>
      <c r="AH280" s="132"/>
      <c r="AI280" s="347"/>
    </row>
    <row r="281" spans="33:35" ht="15">
      <c r="AG281" s="132"/>
      <c r="AH281" s="132"/>
      <c r="AI281" s="347"/>
    </row>
    <row r="282" spans="33:35">
      <c r="AG282" s="55"/>
      <c r="AH282" s="55"/>
      <c r="AI282" s="134"/>
    </row>
    <row r="283" spans="33:35">
      <c r="AG283" s="55"/>
      <c r="AH283" s="55"/>
      <c r="AI283" s="134"/>
    </row>
    <row r="284" spans="33:35">
      <c r="AG284" s="55"/>
      <c r="AH284" s="55"/>
      <c r="AI284" s="134"/>
    </row>
    <row r="285" spans="33:35">
      <c r="AG285" s="55"/>
      <c r="AH285" s="55"/>
      <c r="AI285" s="134"/>
    </row>
    <row r="286" spans="33:35">
      <c r="AG286" s="55"/>
      <c r="AH286" s="55"/>
      <c r="AI286" s="134"/>
    </row>
    <row r="287" spans="33:35">
      <c r="AG287" s="55"/>
      <c r="AH287" s="55"/>
      <c r="AI287" s="134"/>
    </row>
    <row r="288" spans="33:35">
      <c r="AG288" s="55"/>
      <c r="AH288" s="55"/>
      <c r="AI288" s="134"/>
    </row>
    <row r="289" spans="33:35">
      <c r="AG289" s="55"/>
      <c r="AH289" s="55"/>
      <c r="AI289" s="134"/>
    </row>
  </sheetData>
  <mergeCells count="7">
    <mergeCell ref="A34:X34"/>
    <mergeCell ref="AG278:AI278"/>
    <mergeCell ref="AI279:AI281"/>
    <mergeCell ref="AC252:AF252"/>
    <mergeCell ref="AH252:AJ252"/>
    <mergeCell ref="AJ253:AJ255"/>
    <mergeCell ref="AC254:AC255"/>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856E-E938-498B-BAEB-CCB400E3E189}">
  <sheetPr codeName="Sheet8"/>
  <dimension ref="A1:Q31"/>
  <sheetViews>
    <sheetView showGridLines="0" rightToLeft="1" view="pageBreakPreview" zoomScaleNormal="90" zoomScaleSheetLayoutView="100" workbookViewId="0">
      <selection activeCell="B1" sqref="B1"/>
    </sheetView>
  </sheetViews>
  <sheetFormatPr defaultColWidth="9.140625" defaultRowHeight="12.75"/>
  <cols>
    <col min="1" max="1" width="20.42578125" style="3" bestFit="1" customWidth="1"/>
    <col min="2" max="2" width="5.7109375" style="3" customWidth="1"/>
    <col min="3" max="3" width="6" style="3" customWidth="1"/>
    <col min="4" max="5" width="5.7109375" style="3" customWidth="1"/>
    <col min="6" max="6" width="6" style="3" customWidth="1"/>
    <col min="7" max="8" width="5.7109375" style="3" customWidth="1"/>
    <col min="9" max="9" width="6" style="3" customWidth="1"/>
    <col min="10" max="11" width="5.7109375" style="3" customWidth="1"/>
    <col min="12" max="12" width="6" style="3" customWidth="1"/>
    <col min="13" max="14" width="5.7109375" style="3" customWidth="1"/>
    <col min="15" max="15" width="6" style="3" customWidth="1"/>
    <col min="16" max="16" width="5.7109375" style="3" customWidth="1"/>
    <col min="17" max="17" width="32.42578125" style="3" customWidth="1"/>
    <col min="18" max="16384" width="9.140625" style="3"/>
  </cols>
  <sheetData>
    <row r="1" spans="1:17" s="1" customFormat="1" ht="15.75">
      <c r="A1" s="344" t="s">
        <v>128</v>
      </c>
      <c r="B1" s="158" t="s">
        <v>10</v>
      </c>
      <c r="C1" s="159"/>
      <c r="D1" s="159"/>
      <c r="E1" s="159"/>
      <c r="F1" s="159"/>
      <c r="G1" s="159"/>
      <c r="H1" s="158"/>
      <c r="I1" s="159"/>
      <c r="J1" s="159"/>
      <c r="K1" s="159"/>
      <c r="L1" s="159"/>
      <c r="M1" s="159"/>
      <c r="N1" s="158"/>
      <c r="O1" s="159"/>
      <c r="P1" s="159"/>
      <c r="Q1" s="332" t="s">
        <v>57</v>
      </c>
    </row>
    <row r="2" spans="1:17" s="1" customFormat="1" ht="21.75" customHeight="1">
      <c r="A2" s="344"/>
      <c r="B2" s="44" t="s">
        <v>183</v>
      </c>
      <c r="C2" s="90"/>
      <c r="D2" s="90"/>
      <c r="E2" s="90"/>
      <c r="F2" s="90"/>
      <c r="G2" s="90"/>
      <c r="H2" s="44"/>
      <c r="I2" s="90"/>
      <c r="J2" s="90"/>
      <c r="K2" s="90"/>
      <c r="L2" s="90"/>
      <c r="M2" s="90"/>
      <c r="N2" s="44"/>
      <c r="O2" s="90"/>
      <c r="P2" s="90"/>
      <c r="Q2" s="332"/>
    </row>
    <row r="3" spans="1:17" s="2" customFormat="1" ht="13.5" customHeight="1">
      <c r="A3" s="91"/>
      <c r="B3" s="91"/>
      <c r="C3" s="91"/>
      <c r="D3" s="91"/>
      <c r="E3" s="91"/>
      <c r="F3" s="91"/>
      <c r="G3" s="92"/>
      <c r="H3" s="91"/>
      <c r="I3" s="91"/>
      <c r="J3" s="91"/>
      <c r="K3" s="91"/>
      <c r="L3" s="91"/>
      <c r="M3" s="91"/>
      <c r="N3" s="92"/>
      <c r="O3" s="91"/>
      <c r="P3" s="91"/>
      <c r="Q3" s="91"/>
    </row>
    <row r="4" spans="1:17" ht="24" customHeight="1">
      <c r="A4" s="333" t="s">
        <v>63</v>
      </c>
      <c r="B4" s="56" t="s">
        <v>190</v>
      </c>
      <c r="C4" s="52"/>
      <c r="D4" s="53"/>
      <c r="E4" s="53"/>
      <c r="F4" s="53"/>
      <c r="G4" s="53"/>
      <c r="H4" s="53"/>
      <c r="I4" s="53"/>
      <c r="J4" s="53"/>
      <c r="K4" s="53"/>
      <c r="L4" s="53"/>
      <c r="M4" s="71"/>
      <c r="N4" s="56"/>
      <c r="O4" s="52"/>
      <c r="P4" s="53" t="s">
        <v>191</v>
      </c>
      <c r="Q4" s="351" t="s">
        <v>162</v>
      </c>
    </row>
    <row r="5" spans="1:17" ht="18" customHeight="1">
      <c r="A5" s="334"/>
      <c r="B5" s="68" t="s">
        <v>11</v>
      </c>
      <c r="C5" s="69"/>
      <c r="D5" s="70" t="s">
        <v>15</v>
      </c>
      <c r="E5" s="68" t="s">
        <v>12</v>
      </c>
      <c r="F5" s="69"/>
      <c r="G5" s="70" t="s">
        <v>16</v>
      </c>
      <c r="H5" s="68" t="s">
        <v>13</v>
      </c>
      <c r="I5" s="69"/>
      <c r="J5" s="70" t="s">
        <v>17</v>
      </c>
      <c r="K5" s="68" t="s">
        <v>14</v>
      </c>
      <c r="L5" s="69"/>
      <c r="M5" s="70" t="s">
        <v>18</v>
      </c>
      <c r="N5" s="67" t="s">
        <v>1</v>
      </c>
      <c r="O5" s="65"/>
      <c r="P5" s="66" t="s">
        <v>0</v>
      </c>
      <c r="Q5" s="352"/>
    </row>
    <row r="6" spans="1:17" ht="18" customHeight="1">
      <c r="A6" s="334"/>
      <c r="B6" s="85" t="s">
        <v>70</v>
      </c>
      <c r="C6" s="85" t="s">
        <v>71</v>
      </c>
      <c r="D6" s="86" t="s">
        <v>1</v>
      </c>
      <c r="E6" s="85" t="s">
        <v>70</v>
      </c>
      <c r="F6" s="85" t="s">
        <v>71</v>
      </c>
      <c r="G6" s="86" t="s">
        <v>1</v>
      </c>
      <c r="H6" s="85" t="s">
        <v>70</v>
      </c>
      <c r="I6" s="85" t="s">
        <v>71</v>
      </c>
      <c r="J6" s="86" t="s">
        <v>1</v>
      </c>
      <c r="K6" s="85" t="s">
        <v>70</v>
      </c>
      <c r="L6" s="85" t="s">
        <v>71</v>
      </c>
      <c r="M6" s="86" t="s">
        <v>1</v>
      </c>
      <c r="N6" s="157" t="s">
        <v>70</v>
      </c>
      <c r="O6" s="85" t="s">
        <v>71</v>
      </c>
      <c r="P6" s="86" t="s">
        <v>1</v>
      </c>
      <c r="Q6" s="352"/>
    </row>
    <row r="7" spans="1:17" ht="20.100000000000001" customHeight="1">
      <c r="A7" s="335"/>
      <c r="B7" s="94" t="s">
        <v>73</v>
      </c>
      <c r="C7" s="94" t="s">
        <v>72</v>
      </c>
      <c r="D7" s="95" t="s">
        <v>0</v>
      </c>
      <c r="E7" s="94" t="s">
        <v>73</v>
      </c>
      <c r="F7" s="94" t="s">
        <v>72</v>
      </c>
      <c r="G7" s="95" t="s">
        <v>0</v>
      </c>
      <c r="H7" s="94" t="s">
        <v>73</v>
      </c>
      <c r="I7" s="94" t="s">
        <v>72</v>
      </c>
      <c r="J7" s="95" t="s">
        <v>0</v>
      </c>
      <c r="K7" s="94" t="s">
        <v>73</v>
      </c>
      <c r="L7" s="94" t="s">
        <v>72</v>
      </c>
      <c r="M7" s="95" t="s">
        <v>0</v>
      </c>
      <c r="N7" s="98" t="s">
        <v>73</v>
      </c>
      <c r="O7" s="94" t="s">
        <v>72</v>
      </c>
      <c r="P7" s="95" t="s">
        <v>0</v>
      </c>
      <c r="Q7" s="353"/>
    </row>
    <row r="8" spans="1:17" s="5" customFormat="1" ht="15">
      <c r="A8" s="341" t="s">
        <v>59</v>
      </c>
      <c r="B8" s="341"/>
      <c r="C8" s="341"/>
      <c r="D8" s="341"/>
      <c r="E8" s="341"/>
      <c r="F8" s="341"/>
      <c r="G8" s="341"/>
      <c r="H8" s="341"/>
      <c r="I8" s="341"/>
      <c r="J8" s="341"/>
      <c r="K8" s="341"/>
      <c r="L8" s="341"/>
      <c r="M8" s="341"/>
      <c r="N8" s="341"/>
      <c r="O8" s="341"/>
      <c r="P8" s="341"/>
      <c r="Q8" s="342"/>
    </row>
    <row r="9" spans="1:17" s="4" customFormat="1" ht="12.95" customHeight="1">
      <c r="A9" s="45" t="s">
        <v>1</v>
      </c>
      <c r="B9" s="78">
        <f>SUM(B10:B17)</f>
        <v>32</v>
      </c>
      <c r="C9" s="79">
        <f>SUM(C10:C17)</f>
        <v>30</v>
      </c>
      <c r="D9" s="80">
        <f>SUM(B9:C9)</f>
        <v>62</v>
      </c>
      <c r="E9" s="78">
        <f>SUM(E10:E17)</f>
        <v>20</v>
      </c>
      <c r="F9" s="79">
        <f t="shared" ref="F9" si="0">SUM(F10:F17)</f>
        <v>17</v>
      </c>
      <c r="G9" s="80">
        <f>SUM(E9:F9)</f>
        <v>37</v>
      </c>
      <c r="H9" s="78">
        <f>SUM(H10:H17)</f>
        <v>29</v>
      </c>
      <c r="I9" s="79">
        <f>SUM(I10:I17)</f>
        <v>34</v>
      </c>
      <c r="J9" s="80">
        <f>SUM(H9:I9)</f>
        <v>63</v>
      </c>
      <c r="K9" s="78">
        <f>SUM(K10:K17)</f>
        <v>25</v>
      </c>
      <c r="L9" s="79">
        <f t="shared" ref="L9" si="1">SUM(L10:L17)</f>
        <v>20</v>
      </c>
      <c r="M9" s="80">
        <f t="shared" ref="M9:M17" si="2">SUM(K9:L9)</f>
        <v>45</v>
      </c>
      <c r="N9" s="78">
        <f>SUM(N10:N17)</f>
        <v>106</v>
      </c>
      <c r="O9" s="79">
        <f>SUM(O10:O17)</f>
        <v>101</v>
      </c>
      <c r="P9" s="80">
        <f>SUM(P10:P17)</f>
        <v>207</v>
      </c>
      <c r="Q9" s="46" t="s">
        <v>0</v>
      </c>
    </row>
    <row r="10" spans="1:17" s="4" customFormat="1" ht="12.95" customHeight="1">
      <c r="A10" s="47" t="s">
        <v>137</v>
      </c>
      <c r="B10" s="75">
        <v>18</v>
      </c>
      <c r="C10" s="55">
        <v>17</v>
      </c>
      <c r="D10" s="80">
        <f t="shared" ref="D10:D17" si="3">SUM(B10:C10)</f>
        <v>35</v>
      </c>
      <c r="E10" s="75">
        <v>11</v>
      </c>
      <c r="F10" s="55">
        <v>8</v>
      </c>
      <c r="G10" s="80">
        <f>SUM(E10:F10)</f>
        <v>19</v>
      </c>
      <c r="H10" s="75">
        <v>18</v>
      </c>
      <c r="I10" s="55">
        <v>20</v>
      </c>
      <c r="J10" s="80">
        <f>SUM(H10:I10)</f>
        <v>38</v>
      </c>
      <c r="K10" s="75">
        <v>9</v>
      </c>
      <c r="L10" s="55">
        <v>9</v>
      </c>
      <c r="M10" s="80">
        <f t="shared" si="2"/>
        <v>18</v>
      </c>
      <c r="N10" s="75">
        <f>SUM(B10,E10,H10,K10)</f>
        <v>56</v>
      </c>
      <c r="O10" s="55">
        <f>SUM(C10,F10,I10,L10)</f>
        <v>54</v>
      </c>
      <c r="P10" s="80">
        <f t="shared" ref="P10:P14" si="4">SUM(D10,G10,J10,M10)</f>
        <v>110</v>
      </c>
      <c r="Q10" s="49" t="s">
        <v>25</v>
      </c>
    </row>
    <row r="11" spans="1:17" s="4" customFormat="1" ht="12.95" customHeight="1">
      <c r="A11" s="47" t="s">
        <v>138</v>
      </c>
      <c r="B11" s="75">
        <v>3</v>
      </c>
      <c r="C11" s="55">
        <v>2</v>
      </c>
      <c r="D11" s="80">
        <f t="shared" si="3"/>
        <v>5</v>
      </c>
      <c r="E11" s="75">
        <v>3</v>
      </c>
      <c r="F11" s="55">
        <v>1</v>
      </c>
      <c r="G11" s="80">
        <f t="shared" ref="G11:G17" si="5">SUM(E11:F11)</f>
        <v>4</v>
      </c>
      <c r="H11" s="75">
        <v>2</v>
      </c>
      <c r="I11" s="55">
        <v>2</v>
      </c>
      <c r="J11" s="80">
        <f>SUM(H11:I11)</f>
        <v>4</v>
      </c>
      <c r="K11" s="75">
        <v>6</v>
      </c>
      <c r="L11" s="55">
        <v>2</v>
      </c>
      <c r="M11" s="80">
        <f t="shared" si="2"/>
        <v>8</v>
      </c>
      <c r="N11" s="75">
        <f t="shared" ref="N11:N12" si="6">SUM(B11,E11,H11,K11)</f>
        <v>14</v>
      </c>
      <c r="O11" s="55">
        <f>SUM(C11,F11,I11,L11)</f>
        <v>7</v>
      </c>
      <c r="P11" s="80">
        <f t="shared" si="4"/>
        <v>21</v>
      </c>
      <c r="Q11" s="49" t="s">
        <v>26</v>
      </c>
    </row>
    <row r="12" spans="1:17" s="4" customFormat="1" ht="12.95" customHeight="1">
      <c r="A12" s="47" t="s">
        <v>21</v>
      </c>
      <c r="B12" s="75">
        <v>3</v>
      </c>
      <c r="C12" s="55">
        <v>5</v>
      </c>
      <c r="D12" s="80">
        <f t="shared" si="3"/>
        <v>8</v>
      </c>
      <c r="E12" s="75">
        <v>3</v>
      </c>
      <c r="F12" s="55">
        <v>5</v>
      </c>
      <c r="G12" s="80">
        <f t="shared" si="5"/>
        <v>8</v>
      </c>
      <c r="H12" s="75">
        <v>7</v>
      </c>
      <c r="I12" s="55">
        <v>6</v>
      </c>
      <c r="J12" s="80">
        <f t="shared" ref="J12:J17" si="7">SUM(H12:I12)</f>
        <v>13</v>
      </c>
      <c r="K12" s="75">
        <v>4</v>
      </c>
      <c r="L12" s="55">
        <v>4</v>
      </c>
      <c r="M12" s="80">
        <f t="shared" si="2"/>
        <v>8</v>
      </c>
      <c r="N12" s="75">
        <f t="shared" si="6"/>
        <v>17</v>
      </c>
      <c r="O12" s="55">
        <f>SUM(C12,F12,I12,L12)</f>
        <v>20</v>
      </c>
      <c r="P12" s="80">
        <f t="shared" si="4"/>
        <v>37</v>
      </c>
      <c r="Q12" s="49" t="s">
        <v>27</v>
      </c>
    </row>
    <row r="13" spans="1:17" s="4" customFormat="1" ht="12.95" customHeight="1">
      <c r="A13" s="47" t="s">
        <v>44</v>
      </c>
      <c r="B13" s="75">
        <v>0</v>
      </c>
      <c r="C13" s="55">
        <v>1</v>
      </c>
      <c r="D13" s="80">
        <f t="shared" si="3"/>
        <v>1</v>
      </c>
      <c r="E13" s="75">
        <v>0</v>
      </c>
      <c r="F13" s="55">
        <v>0</v>
      </c>
      <c r="G13" s="80">
        <f t="shared" si="5"/>
        <v>0</v>
      </c>
      <c r="H13" s="75">
        <v>0</v>
      </c>
      <c r="I13" s="55">
        <v>0</v>
      </c>
      <c r="J13" s="80">
        <f t="shared" si="7"/>
        <v>0</v>
      </c>
      <c r="K13" s="75">
        <v>0</v>
      </c>
      <c r="L13" s="55">
        <v>0</v>
      </c>
      <c r="M13" s="80">
        <f t="shared" si="2"/>
        <v>0</v>
      </c>
      <c r="N13" s="75">
        <f>SUM(B13,E13,H13,K13)</f>
        <v>0</v>
      </c>
      <c r="O13" s="55">
        <f>SUM(C13,F13,I13,L13)</f>
        <v>1</v>
      </c>
      <c r="P13" s="80">
        <f t="shared" si="4"/>
        <v>1</v>
      </c>
      <c r="Q13" s="49" t="s">
        <v>152</v>
      </c>
    </row>
    <row r="14" spans="1:17" s="4" customFormat="1" ht="12.95" customHeight="1">
      <c r="A14" s="47" t="s">
        <v>22</v>
      </c>
      <c r="B14" s="75">
        <v>4</v>
      </c>
      <c r="C14" s="55">
        <v>5</v>
      </c>
      <c r="D14" s="80">
        <f t="shared" si="3"/>
        <v>9</v>
      </c>
      <c r="E14" s="75">
        <v>2</v>
      </c>
      <c r="F14" s="55">
        <v>3</v>
      </c>
      <c r="G14" s="80">
        <f t="shared" si="5"/>
        <v>5</v>
      </c>
      <c r="H14" s="75">
        <v>1</v>
      </c>
      <c r="I14" s="55">
        <v>6</v>
      </c>
      <c r="J14" s="80">
        <f t="shared" si="7"/>
        <v>7</v>
      </c>
      <c r="K14" s="75">
        <v>4</v>
      </c>
      <c r="L14" s="55">
        <v>4</v>
      </c>
      <c r="M14" s="80">
        <f t="shared" si="2"/>
        <v>8</v>
      </c>
      <c r="N14" s="75">
        <f>SUM(B14,E14,H14,K14)</f>
        <v>11</v>
      </c>
      <c r="O14" s="55">
        <f>SUM(C14,F14,I14,L14)</f>
        <v>18</v>
      </c>
      <c r="P14" s="80">
        <f t="shared" si="4"/>
        <v>29</v>
      </c>
      <c r="Q14" s="49" t="s">
        <v>247</v>
      </c>
    </row>
    <row r="15" spans="1:17" s="4" customFormat="1" ht="12.95" customHeight="1">
      <c r="A15" s="47" t="s">
        <v>24</v>
      </c>
      <c r="B15" s="75">
        <v>1</v>
      </c>
      <c r="C15" s="55">
        <v>0</v>
      </c>
      <c r="D15" s="80">
        <f t="shared" si="3"/>
        <v>1</v>
      </c>
      <c r="E15" s="75">
        <v>1</v>
      </c>
      <c r="F15" s="55">
        <v>0</v>
      </c>
      <c r="G15" s="80">
        <f t="shared" si="5"/>
        <v>1</v>
      </c>
      <c r="H15" s="75">
        <v>1</v>
      </c>
      <c r="I15" s="55">
        <v>0</v>
      </c>
      <c r="J15" s="80">
        <f t="shared" si="7"/>
        <v>1</v>
      </c>
      <c r="K15" s="75">
        <v>2</v>
      </c>
      <c r="L15" s="55">
        <v>0</v>
      </c>
      <c r="M15" s="80">
        <f t="shared" si="2"/>
        <v>2</v>
      </c>
      <c r="N15" s="75">
        <f t="shared" ref="N15:N16" si="8">SUM(B15,E15,H15,K15)</f>
        <v>5</v>
      </c>
      <c r="O15" s="55">
        <f t="shared" ref="O15:O17" si="9">SUM(C15,F15,I15,L15)</f>
        <v>0</v>
      </c>
      <c r="P15" s="80">
        <f>SUM(D15,G15,J15,M15)</f>
        <v>5</v>
      </c>
      <c r="Q15" s="49" t="s">
        <v>30</v>
      </c>
    </row>
    <row r="16" spans="1:17" s="4" customFormat="1" ht="12.95" customHeight="1">
      <c r="A16" s="47" t="s">
        <v>143</v>
      </c>
      <c r="B16" s="75">
        <v>0</v>
      </c>
      <c r="C16" s="55">
        <v>0</v>
      </c>
      <c r="D16" s="80">
        <f t="shared" si="3"/>
        <v>0</v>
      </c>
      <c r="E16" s="75">
        <v>0</v>
      </c>
      <c r="F16" s="55">
        <v>0</v>
      </c>
      <c r="G16" s="80">
        <f t="shared" si="5"/>
        <v>0</v>
      </c>
      <c r="H16" s="75">
        <v>0</v>
      </c>
      <c r="I16" s="55">
        <v>0</v>
      </c>
      <c r="J16" s="80">
        <f t="shared" si="7"/>
        <v>0</v>
      </c>
      <c r="K16" s="75">
        <v>0</v>
      </c>
      <c r="L16" s="55">
        <v>1</v>
      </c>
      <c r="M16" s="80">
        <f t="shared" si="2"/>
        <v>1</v>
      </c>
      <c r="N16" s="75">
        <f t="shared" si="8"/>
        <v>0</v>
      </c>
      <c r="O16" s="55">
        <f t="shared" si="9"/>
        <v>1</v>
      </c>
      <c r="P16" s="80">
        <f>SUM(D16,G16,J16,M16)</f>
        <v>1</v>
      </c>
      <c r="Q16" s="49" t="s">
        <v>144</v>
      </c>
    </row>
    <row r="17" spans="1:17" ht="12.95" customHeight="1" thickBot="1">
      <c r="A17" s="47" t="s">
        <v>23</v>
      </c>
      <c r="B17" s="75">
        <v>3</v>
      </c>
      <c r="C17" s="55">
        <v>0</v>
      </c>
      <c r="D17" s="80">
        <f t="shared" si="3"/>
        <v>3</v>
      </c>
      <c r="E17" s="75">
        <v>0</v>
      </c>
      <c r="F17" s="55">
        <v>0</v>
      </c>
      <c r="G17" s="80">
        <f t="shared" si="5"/>
        <v>0</v>
      </c>
      <c r="H17" s="75">
        <v>0</v>
      </c>
      <c r="I17" s="55">
        <v>0</v>
      </c>
      <c r="J17" s="80">
        <f t="shared" si="7"/>
        <v>0</v>
      </c>
      <c r="K17" s="75">
        <v>0</v>
      </c>
      <c r="L17" s="55">
        <v>0</v>
      </c>
      <c r="M17" s="80">
        <f t="shared" si="2"/>
        <v>0</v>
      </c>
      <c r="N17" s="75">
        <f>SUM(B17,E17,H17,K17)</f>
        <v>3</v>
      </c>
      <c r="O17" s="55">
        <f t="shared" si="9"/>
        <v>0</v>
      </c>
      <c r="P17" s="80">
        <f t="shared" ref="P17" si="10">SUM(D17,G17,J17,M17)</f>
        <v>3</v>
      </c>
      <c r="Q17" s="49" t="s">
        <v>29</v>
      </c>
    </row>
    <row r="18" spans="1:17" s="5" customFormat="1" ht="15">
      <c r="A18" s="339" t="s">
        <v>58</v>
      </c>
      <c r="B18" s="339"/>
      <c r="C18" s="339"/>
      <c r="D18" s="339"/>
      <c r="E18" s="339"/>
      <c r="F18" s="339"/>
      <c r="G18" s="339"/>
      <c r="H18" s="339"/>
      <c r="I18" s="339"/>
      <c r="J18" s="339"/>
      <c r="K18" s="339"/>
      <c r="L18" s="339"/>
      <c r="M18" s="339"/>
      <c r="N18" s="339"/>
      <c r="O18" s="339"/>
      <c r="P18" s="339"/>
      <c r="Q18" s="340"/>
    </row>
    <row r="19" spans="1:17" s="4" customFormat="1" ht="12.95" customHeight="1">
      <c r="A19" s="45" t="s">
        <v>1</v>
      </c>
      <c r="B19" s="78">
        <f>SUM(B20:B27)</f>
        <v>31</v>
      </c>
      <c r="C19" s="79">
        <f>SUM(C20:C27)</f>
        <v>30</v>
      </c>
      <c r="D19" s="80">
        <f>SUM(B19:C19)</f>
        <v>61</v>
      </c>
      <c r="E19" s="78">
        <f>SUM(E20:E27)</f>
        <v>19</v>
      </c>
      <c r="F19" s="79">
        <f t="shared" ref="F19" si="11">SUM(F20:F27)</f>
        <v>17</v>
      </c>
      <c r="G19" s="80">
        <f>SUM(E19:F19)</f>
        <v>36</v>
      </c>
      <c r="H19" s="78">
        <f>SUM(H20:H27)</f>
        <v>26</v>
      </c>
      <c r="I19" s="79">
        <f t="shared" ref="I19" si="12">SUM(I20:I27)</f>
        <v>34</v>
      </c>
      <c r="J19" s="80">
        <f>SUM(H19:I19)</f>
        <v>60</v>
      </c>
      <c r="K19" s="78">
        <f>SUM(K20:K27)</f>
        <v>25</v>
      </c>
      <c r="L19" s="79">
        <f t="shared" ref="L19" si="13">SUM(L20:L27)</f>
        <v>20</v>
      </c>
      <c r="M19" s="80">
        <f t="shared" ref="M19:M25" si="14">SUM(K19:L19)</f>
        <v>45</v>
      </c>
      <c r="N19" s="78">
        <f>SUM(N20:N27)</f>
        <v>101</v>
      </c>
      <c r="O19" s="79">
        <f>SUM(O20:O27)</f>
        <v>101</v>
      </c>
      <c r="P19" s="80">
        <f>SUM(P20:P27)</f>
        <v>202</v>
      </c>
      <c r="Q19" s="46" t="s">
        <v>0</v>
      </c>
    </row>
    <row r="20" spans="1:17" s="4" customFormat="1" ht="12.95" customHeight="1">
      <c r="A20" s="47" t="s">
        <v>137</v>
      </c>
      <c r="B20" s="75">
        <v>17</v>
      </c>
      <c r="C20" s="55">
        <v>17</v>
      </c>
      <c r="D20" s="80">
        <f t="shared" ref="D20" si="15">SUM(B20:C20)</f>
        <v>34</v>
      </c>
      <c r="E20" s="75">
        <v>10</v>
      </c>
      <c r="F20" s="55">
        <v>8</v>
      </c>
      <c r="G20" s="80">
        <f>SUM(E20:F20)</f>
        <v>18</v>
      </c>
      <c r="H20" s="75">
        <v>16</v>
      </c>
      <c r="I20" s="55">
        <v>20</v>
      </c>
      <c r="J20" s="80">
        <f>SUM(H20:I20)</f>
        <v>36</v>
      </c>
      <c r="K20" s="75">
        <v>9</v>
      </c>
      <c r="L20" s="55">
        <v>9</v>
      </c>
      <c r="M20" s="80">
        <f t="shared" si="14"/>
        <v>18</v>
      </c>
      <c r="N20" s="75">
        <f>SUM(B20,E20,H20,K20)</f>
        <v>52</v>
      </c>
      <c r="O20" s="55">
        <f>SUM(C20,F20,I20,L20)</f>
        <v>54</v>
      </c>
      <c r="P20" s="80">
        <f t="shared" ref="P20:P24" si="16">SUM(D20,G20,J20,M20)</f>
        <v>106</v>
      </c>
      <c r="Q20" s="49" t="s">
        <v>25</v>
      </c>
    </row>
    <row r="21" spans="1:17" s="4" customFormat="1" ht="12.95" customHeight="1">
      <c r="A21" s="47" t="s">
        <v>138</v>
      </c>
      <c r="B21" s="75">
        <v>3</v>
      </c>
      <c r="C21" s="55">
        <v>2</v>
      </c>
      <c r="D21" s="80">
        <f>SUM(B21:C21)</f>
        <v>5</v>
      </c>
      <c r="E21" s="75">
        <v>4</v>
      </c>
      <c r="F21" s="55">
        <v>1</v>
      </c>
      <c r="G21" s="80">
        <f t="shared" ref="G21:G27" si="17">SUM(E21:F21)</f>
        <v>5</v>
      </c>
      <c r="H21" s="75">
        <v>3</v>
      </c>
      <c r="I21" s="55">
        <v>2</v>
      </c>
      <c r="J21" s="80">
        <f>SUM(H21:I21)</f>
        <v>5</v>
      </c>
      <c r="K21" s="75">
        <v>5</v>
      </c>
      <c r="L21" s="55">
        <v>3</v>
      </c>
      <c r="M21" s="80">
        <f t="shared" si="14"/>
        <v>8</v>
      </c>
      <c r="N21" s="75">
        <f t="shared" ref="N21:N26" si="18">SUM(B21,E21,H21,K21)</f>
        <v>15</v>
      </c>
      <c r="O21" s="55">
        <f>SUM(C21,F21,I21,L21)</f>
        <v>8</v>
      </c>
      <c r="P21" s="80">
        <f t="shared" si="16"/>
        <v>23</v>
      </c>
      <c r="Q21" s="49" t="s">
        <v>26</v>
      </c>
    </row>
    <row r="22" spans="1:17" s="4" customFormat="1" ht="12.95" customHeight="1">
      <c r="A22" s="47" t="s">
        <v>21</v>
      </c>
      <c r="B22" s="75">
        <v>3</v>
      </c>
      <c r="C22" s="55">
        <v>5</v>
      </c>
      <c r="D22" s="80">
        <f t="shared" ref="D22:D24" si="19">SUM(B22:C22)</f>
        <v>8</v>
      </c>
      <c r="E22" s="75">
        <v>2</v>
      </c>
      <c r="F22" s="55">
        <v>5</v>
      </c>
      <c r="G22" s="80">
        <f t="shared" si="17"/>
        <v>7</v>
      </c>
      <c r="H22" s="75">
        <v>5</v>
      </c>
      <c r="I22" s="55">
        <v>6</v>
      </c>
      <c r="J22" s="80">
        <f t="shared" ref="J22:J27" si="20">SUM(H22:I22)</f>
        <v>11</v>
      </c>
      <c r="K22" s="75">
        <v>5</v>
      </c>
      <c r="L22" s="55">
        <v>3</v>
      </c>
      <c r="M22" s="80">
        <f t="shared" si="14"/>
        <v>8</v>
      </c>
      <c r="N22" s="75">
        <f t="shared" si="18"/>
        <v>15</v>
      </c>
      <c r="O22" s="55">
        <f>SUM(C22,F22,I22,L22)</f>
        <v>19</v>
      </c>
      <c r="P22" s="80">
        <f t="shared" si="16"/>
        <v>34</v>
      </c>
      <c r="Q22" s="49" t="s">
        <v>27</v>
      </c>
    </row>
    <row r="23" spans="1:17" s="4" customFormat="1" ht="12.95" customHeight="1">
      <c r="A23" s="47" t="s">
        <v>44</v>
      </c>
      <c r="B23" s="75">
        <v>0</v>
      </c>
      <c r="C23" s="55">
        <v>1</v>
      </c>
      <c r="D23" s="80">
        <f t="shared" si="19"/>
        <v>1</v>
      </c>
      <c r="E23" s="75">
        <v>0</v>
      </c>
      <c r="F23" s="55">
        <v>0</v>
      </c>
      <c r="G23" s="80">
        <f t="shared" si="17"/>
        <v>0</v>
      </c>
      <c r="H23" s="75">
        <v>0</v>
      </c>
      <c r="I23" s="55">
        <v>0</v>
      </c>
      <c r="J23" s="80">
        <f t="shared" si="20"/>
        <v>0</v>
      </c>
      <c r="K23" s="75">
        <v>0</v>
      </c>
      <c r="L23" s="55">
        <v>0</v>
      </c>
      <c r="M23" s="80">
        <f t="shared" si="14"/>
        <v>0</v>
      </c>
      <c r="N23" s="75">
        <f t="shared" si="18"/>
        <v>0</v>
      </c>
      <c r="O23" s="55">
        <f>SUM(C23,F23,I23,L23)</f>
        <v>1</v>
      </c>
      <c r="P23" s="80">
        <f t="shared" si="16"/>
        <v>1</v>
      </c>
      <c r="Q23" s="49" t="s">
        <v>152</v>
      </c>
    </row>
    <row r="24" spans="1:17" s="4" customFormat="1" ht="12.95" customHeight="1">
      <c r="A24" s="47" t="s">
        <v>22</v>
      </c>
      <c r="B24" s="75">
        <v>4</v>
      </c>
      <c r="C24" s="55">
        <v>5</v>
      </c>
      <c r="D24" s="80">
        <f t="shared" si="19"/>
        <v>9</v>
      </c>
      <c r="E24" s="75">
        <v>2</v>
      </c>
      <c r="F24" s="55">
        <v>3</v>
      </c>
      <c r="G24" s="80">
        <f t="shared" si="17"/>
        <v>5</v>
      </c>
      <c r="H24" s="75">
        <v>1</v>
      </c>
      <c r="I24" s="55">
        <v>6</v>
      </c>
      <c r="J24" s="80">
        <f t="shared" si="20"/>
        <v>7</v>
      </c>
      <c r="K24" s="75">
        <v>4</v>
      </c>
      <c r="L24" s="55">
        <v>4</v>
      </c>
      <c r="M24" s="80">
        <f t="shared" si="14"/>
        <v>8</v>
      </c>
      <c r="N24" s="75">
        <f t="shared" si="18"/>
        <v>11</v>
      </c>
      <c r="O24" s="55">
        <f t="shared" ref="O24:O27" si="21">SUM(C24,F24,I24,L24)</f>
        <v>18</v>
      </c>
      <c r="P24" s="80">
        <f t="shared" si="16"/>
        <v>29</v>
      </c>
      <c r="Q24" s="49" t="s">
        <v>247</v>
      </c>
    </row>
    <row r="25" spans="1:17" s="4" customFormat="1" ht="12.95" customHeight="1">
      <c r="A25" s="47" t="s">
        <v>24</v>
      </c>
      <c r="B25" s="75">
        <v>1</v>
      </c>
      <c r="C25" s="55">
        <v>0</v>
      </c>
      <c r="D25" s="80">
        <f>SUM(B25:C25)</f>
        <v>1</v>
      </c>
      <c r="E25" s="75">
        <v>1</v>
      </c>
      <c r="F25" s="55">
        <v>0</v>
      </c>
      <c r="G25" s="80">
        <f t="shared" si="17"/>
        <v>1</v>
      </c>
      <c r="H25" s="75">
        <v>1</v>
      </c>
      <c r="I25" s="55">
        <v>0</v>
      </c>
      <c r="J25" s="80">
        <f t="shared" si="20"/>
        <v>1</v>
      </c>
      <c r="K25" s="75">
        <v>2</v>
      </c>
      <c r="L25" s="55">
        <v>0</v>
      </c>
      <c r="M25" s="80">
        <f t="shared" si="14"/>
        <v>2</v>
      </c>
      <c r="N25" s="75">
        <f t="shared" si="18"/>
        <v>5</v>
      </c>
      <c r="O25" s="55">
        <f t="shared" si="21"/>
        <v>0</v>
      </c>
      <c r="P25" s="80">
        <f>SUM(D25,G25,J25,M25)</f>
        <v>5</v>
      </c>
      <c r="Q25" s="49" t="s">
        <v>30</v>
      </c>
    </row>
    <row r="26" spans="1:17" s="4" customFormat="1" ht="12.95" customHeight="1">
      <c r="A26" s="47" t="s">
        <v>143</v>
      </c>
      <c r="B26" s="75">
        <v>0</v>
      </c>
      <c r="C26" s="55">
        <v>0</v>
      </c>
      <c r="D26" s="80">
        <f>SUM(B26:C26)</f>
        <v>0</v>
      </c>
      <c r="E26" s="75">
        <v>0</v>
      </c>
      <c r="F26" s="55">
        <v>0</v>
      </c>
      <c r="G26" s="80">
        <f t="shared" si="17"/>
        <v>0</v>
      </c>
      <c r="H26" s="75">
        <v>0</v>
      </c>
      <c r="I26" s="55">
        <v>0</v>
      </c>
      <c r="J26" s="80">
        <f t="shared" si="20"/>
        <v>0</v>
      </c>
      <c r="K26" s="75">
        <v>0</v>
      </c>
      <c r="L26" s="55">
        <v>1</v>
      </c>
      <c r="M26" s="80">
        <f t="shared" ref="M26" si="22">SUM(K26:L26)</f>
        <v>1</v>
      </c>
      <c r="N26" s="75">
        <f t="shared" si="18"/>
        <v>0</v>
      </c>
      <c r="O26" s="55">
        <f t="shared" si="21"/>
        <v>1</v>
      </c>
      <c r="P26" s="80">
        <f>SUM(D26,G26,J26,M26)</f>
        <v>1</v>
      </c>
      <c r="Q26" s="49" t="s">
        <v>144</v>
      </c>
    </row>
    <row r="27" spans="1:17" s="60" customFormat="1" ht="12.95" customHeight="1">
      <c r="A27" s="115" t="s">
        <v>23</v>
      </c>
      <c r="B27" s="81">
        <v>3</v>
      </c>
      <c r="C27" s="82">
        <v>0</v>
      </c>
      <c r="D27" s="83">
        <f t="shared" ref="D27" si="23">SUM(B27:C27)</f>
        <v>3</v>
      </c>
      <c r="E27" s="81">
        <v>0</v>
      </c>
      <c r="F27" s="82">
        <v>0</v>
      </c>
      <c r="G27" s="83">
        <f t="shared" si="17"/>
        <v>0</v>
      </c>
      <c r="H27" s="81">
        <v>0</v>
      </c>
      <c r="I27" s="82">
        <v>0</v>
      </c>
      <c r="J27" s="83">
        <f t="shared" si="20"/>
        <v>0</v>
      </c>
      <c r="K27" s="81">
        <v>0</v>
      </c>
      <c r="L27" s="82">
        <v>0</v>
      </c>
      <c r="M27" s="83">
        <f t="shared" ref="M27" si="24">SUM(K27:L27)</f>
        <v>0</v>
      </c>
      <c r="N27" s="81">
        <f>SUM(B27,E27,H27,K27)</f>
        <v>3</v>
      </c>
      <c r="O27" s="82">
        <f t="shared" si="21"/>
        <v>0</v>
      </c>
      <c r="P27" s="83">
        <f t="shared" ref="P27" si="25">SUM(D27,G27,J27,M27)</f>
        <v>3</v>
      </c>
      <c r="Q27" s="116" t="s">
        <v>29</v>
      </c>
    </row>
    <row r="28" spans="1:17" s="306" customFormat="1" ht="12.75" customHeight="1">
      <c r="A28" s="305" t="s">
        <v>155</v>
      </c>
      <c r="H28" s="307"/>
      <c r="Q28" s="307" t="s">
        <v>156</v>
      </c>
    </row>
    <row r="29" spans="1:17" s="308" customFormat="1" ht="12.75" customHeight="1">
      <c r="A29" s="305" t="s">
        <v>4</v>
      </c>
      <c r="Q29" s="307" t="s">
        <v>62</v>
      </c>
    </row>
    <row r="30" spans="1:17" s="1" customFormat="1" ht="8.1" customHeight="1" thickBot="1">
      <c r="A30" s="6"/>
      <c r="B30" s="7"/>
      <c r="C30" s="7"/>
      <c r="D30" s="7"/>
      <c r="E30" s="7"/>
      <c r="F30" s="7"/>
      <c r="G30" s="7"/>
      <c r="H30" s="7"/>
      <c r="I30" s="7"/>
      <c r="J30" s="7"/>
      <c r="K30" s="7"/>
      <c r="L30" s="7"/>
      <c r="M30" s="7"/>
      <c r="N30" s="7"/>
      <c r="O30" s="7"/>
      <c r="P30" s="7"/>
      <c r="Q30" s="8"/>
    </row>
    <row r="31" spans="1:17" ht="15">
      <c r="A31"/>
      <c r="B31"/>
      <c r="C31"/>
      <c r="D31"/>
      <c r="E31"/>
      <c r="F31"/>
      <c r="G31"/>
      <c r="H31"/>
      <c r="I31"/>
      <c r="J31"/>
      <c r="K31"/>
      <c r="L31"/>
      <c r="M31"/>
      <c r="N31"/>
      <c r="O31"/>
      <c r="P31"/>
      <c r="Q31"/>
    </row>
  </sheetData>
  <mergeCells count="6">
    <mergeCell ref="A8:Q8"/>
    <mergeCell ref="A18:Q18"/>
    <mergeCell ref="Q4:Q7"/>
    <mergeCell ref="A4:A7"/>
    <mergeCell ref="A1:A2"/>
    <mergeCell ref="Q1:Q2"/>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68C2D-C28A-4B53-9069-5CE2DB16867A}">
  <sheetPr codeName="Sheet9">
    <tabColor rgb="FFD3C599"/>
  </sheetPr>
  <dimension ref="A1:FF558"/>
  <sheetViews>
    <sheetView showGridLines="0" rightToLeft="1" view="pageBreakPreview" zoomScaleNormal="100" zoomScaleSheetLayoutView="100" workbookViewId="0">
      <selection activeCell="A15" sqref="A15"/>
    </sheetView>
  </sheetViews>
  <sheetFormatPr defaultColWidth="9.140625" defaultRowHeight="12.75"/>
  <cols>
    <col min="1" max="25" width="5.7109375" style="61" customWidth="1"/>
    <col min="26" max="29" width="16" style="61" customWidth="1"/>
    <col min="30" max="16384" width="9.140625" style="61"/>
  </cols>
  <sheetData>
    <row r="1" spans="1:162">
      <c r="A1" s="345" t="s">
        <v>116</v>
      </c>
      <c r="B1" s="345"/>
      <c r="C1" s="345"/>
      <c r="D1" s="345"/>
      <c r="E1" s="345"/>
      <c r="F1" s="345"/>
      <c r="G1" s="345"/>
      <c r="H1" s="345"/>
      <c r="I1" s="345"/>
      <c r="J1" s="345"/>
      <c r="K1" s="345"/>
      <c r="L1" s="345"/>
      <c r="M1" s="345"/>
      <c r="N1" s="345"/>
      <c r="O1" s="345"/>
      <c r="P1" s="345"/>
      <c r="Q1" s="345"/>
      <c r="R1" s="345"/>
      <c r="S1" s="345"/>
      <c r="T1" s="345"/>
      <c r="U1" s="345"/>
      <c r="V1" s="345"/>
      <c r="W1" s="345"/>
      <c r="X1" s="345"/>
      <c r="FC1" s="61" t="s">
        <v>95</v>
      </c>
      <c r="FD1" s="61">
        <v>210</v>
      </c>
      <c r="FE1" s="61">
        <v>189</v>
      </c>
      <c r="FF1" s="61">
        <v>174</v>
      </c>
    </row>
    <row r="2" spans="1:162" ht="15.75" customHeight="1">
      <c r="A2" s="354" t="s">
        <v>163</v>
      </c>
      <c r="B2" s="354"/>
      <c r="C2" s="354"/>
      <c r="D2" s="354"/>
      <c r="E2" s="354"/>
      <c r="F2" s="354"/>
      <c r="G2" s="354"/>
      <c r="H2" s="354"/>
      <c r="I2" s="354"/>
      <c r="J2" s="354"/>
      <c r="K2" s="354"/>
      <c r="L2" s="354"/>
      <c r="M2" s="354"/>
      <c r="N2" s="354"/>
      <c r="O2" s="354"/>
      <c r="P2" s="354"/>
      <c r="Q2" s="354"/>
      <c r="R2" s="354"/>
      <c r="S2" s="354"/>
      <c r="T2" s="354"/>
      <c r="U2" s="354"/>
      <c r="V2" s="354"/>
      <c r="W2" s="354"/>
      <c r="X2" s="354"/>
      <c r="FC2" s="61" t="s">
        <v>85</v>
      </c>
      <c r="FD2" s="61">
        <v>11684</v>
      </c>
      <c r="FE2" s="61">
        <v>12020</v>
      </c>
      <c r="FF2" s="61">
        <v>12433</v>
      </c>
    </row>
    <row r="3" spans="1:162" ht="15.75" customHeight="1">
      <c r="A3" s="354" t="s">
        <v>164</v>
      </c>
      <c r="B3" s="354"/>
      <c r="C3" s="354"/>
      <c r="D3" s="354"/>
      <c r="E3" s="354"/>
      <c r="F3" s="354"/>
      <c r="G3" s="354"/>
      <c r="H3" s="354"/>
      <c r="I3" s="354"/>
      <c r="J3" s="354"/>
      <c r="K3" s="354"/>
      <c r="L3" s="354"/>
      <c r="M3" s="354"/>
      <c r="N3" s="354"/>
      <c r="O3" s="354"/>
      <c r="P3" s="354"/>
      <c r="Q3" s="354"/>
      <c r="R3" s="354"/>
      <c r="S3" s="354"/>
      <c r="T3" s="354"/>
      <c r="U3" s="354"/>
      <c r="V3" s="354"/>
      <c r="W3" s="354"/>
      <c r="X3" s="354"/>
      <c r="FC3" s="61" t="s">
        <v>86</v>
      </c>
      <c r="FD3" s="61">
        <v>943</v>
      </c>
      <c r="FE3" s="61">
        <v>976</v>
      </c>
      <c r="FF3" s="61">
        <v>1033</v>
      </c>
    </row>
    <row r="4" spans="1:162" ht="31.5" customHeight="1">
      <c r="FC4" s="61" t="s">
        <v>96</v>
      </c>
      <c r="FD4" s="61">
        <v>1007</v>
      </c>
      <c r="FE4" s="61">
        <v>1067</v>
      </c>
      <c r="FF4" s="61">
        <v>1106</v>
      </c>
    </row>
    <row r="5" spans="1:162" ht="15">
      <c r="A5" s="109"/>
      <c r="B5" s="109"/>
      <c r="C5" s="109"/>
      <c r="D5" s="109"/>
      <c r="E5" s="109"/>
      <c r="F5" s="109"/>
      <c r="G5" s="109"/>
      <c r="H5" s="109"/>
      <c r="I5" s="109"/>
      <c r="J5" s="104"/>
      <c r="K5" s="104"/>
      <c r="L5" s="104"/>
      <c r="M5" s="104"/>
      <c r="N5" s="104"/>
      <c r="O5" s="104"/>
      <c r="P5" s="104"/>
      <c r="Q5" s="104"/>
    </row>
    <row r="6" spans="1:162">
      <c r="A6" s="104"/>
      <c r="B6" s="104"/>
      <c r="C6" s="110"/>
      <c r="D6" s="110"/>
      <c r="E6" s="110"/>
      <c r="F6" s="110"/>
      <c r="G6" s="110"/>
      <c r="H6" s="104"/>
      <c r="I6" s="104"/>
      <c r="J6" s="104"/>
      <c r="K6" s="104"/>
      <c r="L6" s="104"/>
      <c r="M6" s="104"/>
      <c r="N6" s="104"/>
      <c r="O6" s="104"/>
      <c r="P6" s="104"/>
      <c r="Q6" s="104"/>
    </row>
    <row r="7" spans="1:162" ht="12.75" customHeight="1">
      <c r="A7" s="104"/>
      <c r="B7" s="104"/>
      <c r="C7" s="110"/>
      <c r="D7" s="111"/>
      <c r="E7" s="111"/>
      <c r="F7" s="111"/>
      <c r="G7" s="110"/>
      <c r="H7" s="104"/>
      <c r="I7" s="104"/>
      <c r="J7" s="104"/>
      <c r="K7" s="104"/>
      <c r="L7" s="104"/>
      <c r="M7" s="104"/>
      <c r="N7" s="104"/>
      <c r="O7" s="104"/>
      <c r="P7" s="104"/>
      <c r="Q7" s="104"/>
    </row>
    <row r="8" spans="1:162" ht="12.75" customHeight="1">
      <c r="D8" s="112"/>
      <c r="E8" s="112"/>
      <c r="F8" s="112"/>
      <c r="G8" s="112"/>
      <c r="H8" s="112"/>
    </row>
    <row r="9" spans="1:162">
      <c r="X9" s="134"/>
    </row>
    <row r="10" spans="1:162" ht="12.75" customHeight="1">
      <c r="X10" s="134"/>
    </row>
    <row r="18" spans="159:162">
      <c r="FD18" s="61" t="s">
        <v>60</v>
      </c>
      <c r="FE18" s="61" t="s">
        <v>58</v>
      </c>
      <c r="FF18" s="61" t="s">
        <v>59</v>
      </c>
    </row>
    <row r="19" spans="159:162">
      <c r="FC19" s="61" t="s">
        <v>95</v>
      </c>
      <c r="FD19" s="61">
        <v>210</v>
      </c>
      <c r="FE19" s="61">
        <v>189</v>
      </c>
      <c r="FF19" s="61">
        <v>174</v>
      </c>
    </row>
    <row r="20" spans="159:162">
      <c r="FC20" s="61" t="s">
        <v>85</v>
      </c>
      <c r="FD20" s="61">
        <v>11684</v>
      </c>
      <c r="FE20" s="61">
        <v>12020</v>
      </c>
      <c r="FF20" s="61">
        <v>12433</v>
      </c>
    </row>
    <row r="21" spans="159:162">
      <c r="FC21" s="61" t="s">
        <v>86</v>
      </c>
      <c r="FD21" s="61">
        <v>943</v>
      </c>
      <c r="FE21" s="61">
        <v>976</v>
      </c>
      <c r="FF21" s="61">
        <v>1033</v>
      </c>
    </row>
    <row r="22" spans="159:162">
      <c r="FC22" s="61" t="s">
        <v>96</v>
      </c>
      <c r="FD22" s="61">
        <v>1007</v>
      </c>
      <c r="FE22" s="61">
        <v>1067</v>
      </c>
      <c r="FF22" s="61">
        <v>1106</v>
      </c>
    </row>
    <row r="23" spans="159:162">
      <c r="FC23" s="61" t="s">
        <v>97</v>
      </c>
      <c r="FD23" s="61">
        <v>28</v>
      </c>
      <c r="FE23" s="61">
        <v>24</v>
      </c>
      <c r="FF23" s="61">
        <v>24</v>
      </c>
    </row>
    <row r="219" spans="25:31" ht="15.75">
      <c r="Y219" s="137"/>
    </row>
    <row r="220" spans="25:31" ht="15.75">
      <c r="Y220" s="137"/>
    </row>
    <row r="221" spans="25:31" ht="15.75">
      <c r="Y221" s="137"/>
    </row>
    <row r="222" spans="25:31" ht="15.75">
      <c r="Y222" s="137"/>
    </row>
    <row r="223" spans="25:31" ht="15.75">
      <c r="Y223" s="137"/>
    </row>
    <row r="224" spans="25:31" ht="15">
      <c r="Y224" s="233" t="s">
        <v>63</v>
      </c>
      <c r="Z224" s="234" t="s">
        <v>2</v>
      </c>
      <c r="AA224" s="235"/>
      <c r="AB224" s="235"/>
      <c r="AC224" s="235"/>
      <c r="AD224" s="233" t="s">
        <v>7</v>
      </c>
      <c r="AE224" s="210"/>
    </row>
    <row r="225" spans="25:31" ht="15">
      <c r="Y225" s="233"/>
      <c r="Z225" s="236" t="s">
        <v>121</v>
      </c>
      <c r="AA225" s="236" t="s">
        <v>122</v>
      </c>
      <c r="AB225" s="236" t="s">
        <v>123</v>
      </c>
      <c r="AC225" s="236" t="s">
        <v>124</v>
      </c>
      <c r="AD225" s="233"/>
      <c r="AE225" s="210"/>
    </row>
    <row r="226" spans="25:31" ht="15">
      <c r="Y226" s="237" t="s">
        <v>59</v>
      </c>
      <c r="Z226" s="237"/>
      <c r="AA226" s="237"/>
      <c r="AB226" s="237"/>
      <c r="AC226" s="237"/>
      <c r="AD226" s="237"/>
      <c r="AE226" s="210"/>
    </row>
    <row r="227" spans="25:31" ht="38.25">
      <c r="Y227" s="217" t="s">
        <v>140</v>
      </c>
      <c r="Z227" s="221">
        <v>35</v>
      </c>
      <c r="AA227" s="221">
        <v>19</v>
      </c>
      <c r="AB227" s="221">
        <v>38</v>
      </c>
      <c r="AC227" s="221">
        <v>18</v>
      </c>
      <c r="AD227" s="238" t="s">
        <v>25</v>
      </c>
      <c r="AE227" s="210"/>
    </row>
    <row r="228" spans="25:31" ht="89.25">
      <c r="Y228" s="217" t="s">
        <v>145</v>
      </c>
      <c r="Z228" s="221">
        <v>5</v>
      </c>
      <c r="AA228" s="221">
        <v>4</v>
      </c>
      <c r="AB228" s="221">
        <v>4</v>
      </c>
      <c r="AC228" s="221">
        <v>8</v>
      </c>
      <c r="AD228" s="238" t="s">
        <v>26</v>
      </c>
      <c r="AE228" s="210"/>
    </row>
    <row r="229" spans="25:31">
      <c r="Y229" s="222" t="s">
        <v>102</v>
      </c>
      <c r="Z229" s="221">
        <v>8</v>
      </c>
      <c r="AA229" s="221">
        <v>8</v>
      </c>
      <c r="AB229" s="221">
        <v>13</v>
      </c>
      <c r="AC229" s="221">
        <v>8</v>
      </c>
      <c r="AD229" s="238" t="s">
        <v>27</v>
      </c>
      <c r="AE229" s="210"/>
    </row>
    <row r="230" spans="25:31">
      <c r="Y230" s="222" t="s">
        <v>104</v>
      </c>
      <c r="Z230" s="221">
        <v>1</v>
      </c>
      <c r="AA230" s="221">
        <v>0</v>
      </c>
      <c r="AB230" s="221">
        <v>0</v>
      </c>
      <c r="AC230" s="221">
        <v>0</v>
      </c>
      <c r="AD230" s="238" t="s">
        <v>45</v>
      </c>
      <c r="AE230" s="210"/>
    </row>
    <row r="231" spans="25:31">
      <c r="Y231" s="222" t="s">
        <v>105</v>
      </c>
      <c r="Z231" s="221">
        <v>9</v>
      </c>
      <c r="AA231" s="221">
        <v>5</v>
      </c>
      <c r="AB231" s="221">
        <v>7</v>
      </c>
      <c r="AC231" s="221">
        <v>8</v>
      </c>
      <c r="AD231" s="238" t="s">
        <v>28</v>
      </c>
      <c r="AE231" s="210"/>
    </row>
    <row r="232" spans="25:31">
      <c r="Y232" s="222" t="s">
        <v>103</v>
      </c>
      <c r="Z232" s="221">
        <v>1</v>
      </c>
      <c r="AA232" s="221">
        <v>1</v>
      </c>
      <c r="AB232" s="221">
        <v>1</v>
      </c>
      <c r="AC232" s="221">
        <v>2</v>
      </c>
      <c r="AD232" s="238" t="s">
        <v>30</v>
      </c>
      <c r="AE232" s="210"/>
    </row>
    <row r="233" spans="25:31" ht="51">
      <c r="Y233" s="217" t="s">
        <v>151</v>
      </c>
      <c r="Z233" s="221">
        <v>0</v>
      </c>
      <c r="AA233" s="221">
        <v>0</v>
      </c>
      <c r="AB233" s="221">
        <v>0</v>
      </c>
      <c r="AC233" s="221">
        <v>1</v>
      </c>
      <c r="AD233" s="238" t="s">
        <v>84</v>
      </c>
      <c r="AE233" s="210"/>
    </row>
    <row r="234" spans="25:31">
      <c r="Y234" s="222" t="s">
        <v>106</v>
      </c>
      <c r="Z234" s="221">
        <v>3</v>
      </c>
      <c r="AA234" s="221">
        <v>0</v>
      </c>
      <c r="AB234" s="221">
        <v>0</v>
      </c>
      <c r="AC234" s="221">
        <v>0</v>
      </c>
      <c r="AD234" s="238" t="s">
        <v>29</v>
      </c>
      <c r="AE234" s="210"/>
    </row>
    <row r="235" spans="25:31">
      <c r="Y235" s="210"/>
      <c r="Z235" s="210"/>
      <c r="AA235" s="210"/>
      <c r="AB235" s="210"/>
      <c r="AC235" s="210"/>
      <c r="AD235" s="210"/>
      <c r="AE235" s="210"/>
    </row>
    <row r="236" spans="25:31">
      <c r="Y236" s="210"/>
      <c r="Z236" s="210"/>
      <c r="AA236" s="210"/>
      <c r="AB236" s="210"/>
      <c r="AC236" s="210"/>
      <c r="AD236" s="210"/>
      <c r="AE236" s="210"/>
    </row>
    <row r="237" spans="25:31">
      <c r="Y237" s="210"/>
      <c r="Z237" s="210"/>
      <c r="AA237" s="210"/>
      <c r="AB237" s="210"/>
      <c r="AC237" s="210"/>
      <c r="AD237" s="210"/>
      <c r="AE237" s="210"/>
    </row>
    <row r="238" spans="25:31">
      <c r="Y238" s="210"/>
      <c r="Z238" s="210"/>
      <c r="AA238" s="210"/>
      <c r="AB238" s="210"/>
      <c r="AC238" s="210"/>
      <c r="AD238" s="210"/>
      <c r="AE238" s="210"/>
    </row>
    <row r="239" spans="25:31">
      <c r="Y239" s="210"/>
      <c r="Z239" s="210"/>
      <c r="AA239" s="210"/>
      <c r="AB239" s="210"/>
      <c r="AC239" s="210"/>
      <c r="AD239" s="210"/>
      <c r="AE239" s="210"/>
    </row>
    <row r="240" spans="25:31">
      <c r="Y240" s="210"/>
      <c r="Z240" s="210"/>
      <c r="AA240" s="210"/>
      <c r="AB240" s="210"/>
      <c r="AC240" s="210"/>
      <c r="AD240" s="210"/>
      <c r="AE240" s="210"/>
    </row>
    <row r="335" ht="31.5" customHeight="1"/>
    <row r="336" ht="47.25" customHeight="1"/>
    <row r="339" ht="15" customHeight="1"/>
    <row r="551" spans="26:27" ht="15.75">
      <c r="Z551" s="138"/>
      <c r="AA551" s="141"/>
    </row>
    <row r="552" spans="26:27" ht="15.75">
      <c r="Z552" s="139"/>
      <c r="AA552" s="141"/>
    </row>
    <row r="553" spans="26:27" ht="15">
      <c r="Z553" s="129"/>
      <c r="AA553" s="130"/>
    </row>
    <row r="554" spans="26:27" ht="15">
      <c r="Z554" s="144"/>
      <c r="AA554" s="142"/>
    </row>
    <row r="555" spans="26:27" ht="15">
      <c r="Z555" s="133"/>
      <c r="AA555" s="133"/>
    </row>
    <row r="556" spans="26:27">
      <c r="Z556" s="55"/>
      <c r="AA556" s="135"/>
    </row>
    <row r="557" spans="26:27">
      <c r="Z557" s="55"/>
      <c r="AA557" s="135"/>
    </row>
    <row r="558" spans="26:27">
      <c r="Z558" s="55"/>
      <c r="AA558" s="135"/>
    </row>
  </sheetData>
  <mergeCells count="3">
    <mergeCell ref="A3:X3"/>
    <mergeCell ref="A2:X2"/>
    <mergeCell ref="A1:X1"/>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B1FF-315F-4EEC-99CC-F8ACEAAA97F5}">
  <sheetPr codeName="Sheet10"/>
  <dimension ref="A1:G28"/>
  <sheetViews>
    <sheetView showGridLines="0" rightToLeft="1" view="pageBreakPreview" zoomScaleNormal="90" zoomScaleSheetLayoutView="100" workbookViewId="0">
      <selection activeCell="A7" sqref="A7:XFD7"/>
    </sheetView>
  </sheetViews>
  <sheetFormatPr defaultColWidth="9.140625" defaultRowHeight="12.75"/>
  <cols>
    <col min="1" max="1" width="30.7109375" style="3" customWidth="1"/>
    <col min="2" max="6" width="14.7109375" style="3" customWidth="1"/>
    <col min="7" max="7" width="30.7109375" style="3" customWidth="1"/>
    <col min="8" max="16384" width="9.140625" style="3"/>
  </cols>
  <sheetData>
    <row r="1" spans="1:7" s="1" customFormat="1" ht="21.75" customHeight="1">
      <c r="A1" s="343" t="s">
        <v>129</v>
      </c>
      <c r="B1" s="158" t="s">
        <v>19</v>
      </c>
      <c r="C1" s="159"/>
      <c r="D1" s="159"/>
      <c r="E1" s="159"/>
      <c r="F1" s="159"/>
      <c r="G1" s="331" t="s">
        <v>57</v>
      </c>
    </row>
    <row r="2" spans="1:7" s="1" customFormat="1" ht="33.75" customHeight="1">
      <c r="A2" s="344"/>
      <c r="B2" s="44" t="s">
        <v>166</v>
      </c>
      <c r="C2" s="90"/>
      <c r="D2" s="90"/>
      <c r="E2" s="90"/>
      <c r="F2" s="90"/>
      <c r="G2" s="332"/>
    </row>
    <row r="3" spans="1:7" s="2" customFormat="1" ht="13.5" customHeight="1">
      <c r="A3" s="91"/>
      <c r="B3" s="91"/>
      <c r="C3" s="91"/>
      <c r="D3" s="91"/>
      <c r="E3" s="91"/>
      <c r="F3" s="91"/>
      <c r="G3" s="92"/>
    </row>
    <row r="4" spans="1:7" ht="24" customHeight="1">
      <c r="A4" s="333" t="s">
        <v>38</v>
      </c>
      <c r="B4" s="56" t="s">
        <v>2</v>
      </c>
      <c r="C4" s="52"/>
      <c r="D4" s="84"/>
      <c r="E4" s="52"/>
      <c r="F4" s="53" t="s">
        <v>3</v>
      </c>
      <c r="G4" s="351" t="s">
        <v>146</v>
      </c>
    </row>
    <row r="5" spans="1:7" ht="18" customHeight="1">
      <c r="A5" s="334"/>
      <c r="B5" s="85" t="s">
        <v>11</v>
      </c>
      <c r="C5" s="85" t="s">
        <v>12</v>
      </c>
      <c r="D5" s="85" t="s">
        <v>13</v>
      </c>
      <c r="E5" s="85" t="s">
        <v>14</v>
      </c>
      <c r="F5" s="86" t="s">
        <v>1</v>
      </c>
      <c r="G5" s="352"/>
    </row>
    <row r="6" spans="1:7" ht="18" customHeight="1">
      <c r="A6" s="335"/>
      <c r="B6" s="87" t="s">
        <v>64</v>
      </c>
      <c r="C6" s="87" t="s">
        <v>65</v>
      </c>
      <c r="D6" s="87" t="s">
        <v>66</v>
      </c>
      <c r="E6" s="87" t="s">
        <v>67</v>
      </c>
      <c r="F6" s="88" t="s">
        <v>68</v>
      </c>
      <c r="G6" s="353"/>
    </row>
    <row r="7" spans="1:7" s="4" customFormat="1" ht="18" customHeight="1">
      <c r="A7" s="341" t="s">
        <v>59</v>
      </c>
      <c r="B7" s="341"/>
      <c r="C7" s="341"/>
      <c r="D7" s="341"/>
      <c r="E7" s="341"/>
      <c r="F7" s="341"/>
      <c r="G7" s="342"/>
    </row>
    <row r="8" spans="1:7" s="4" customFormat="1" ht="18" customHeight="1">
      <c r="A8" s="45" t="s">
        <v>1</v>
      </c>
      <c r="B8" s="79">
        <f>SUM(B9:B11)</f>
        <v>76</v>
      </c>
      <c r="C8" s="79">
        <f>SUM(C9:C11)</f>
        <v>36</v>
      </c>
      <c r="D8" s="79">
        <f>SUM(D9:D11)</f>
        <v>97</v>
      </c>
      <c r="E8" s="79">
        <f>SUM(E9:E11)</f>
        <v>46</v>
      </c>
      <c r="F8" s="79">
        <f>SUM(F9:F11)</f>
        <v>255</v>
      </c>
      <c r="G8" s="46" t="s">
        <v>0</v>
      </c>
    </row>
    <row r="9" spans="1:7" s="4" customFormat="1" ht="18" customHeight="1">
      <c r="A9" s="47" t="s">
        <v>33</v>
      </c>
      <c r="B9" s="55">
        <v>14</v>
      </c>
      <c r="C9" s="55">
        <v>8</v>
      </c>
      <c r="D9" s="55">
        <v>24</v>
      </c>
      <c r="E9" s="55">
        <v>8</v>
      </c>
      <c r="F9" s="89">
        <f>SUM(B9:E9)</f>
        <v>54</v>
      </c>
      <c r="G9" s="49" t="s">
        <v>32</v>
      </c>
    </row>
    <row r="10" spans="1:7" s="4" customFormat="1" ht="18" customHeight="1">
      <c r="A10" s="47" t="s">
        <v>34</v>
      </c>
      <c r="B10" s="55">
        <v>37</v>
      </c>
      <c r="C10" s="55">
        <v>19</v>
      </c>
      <c r="D10" s="55">
        <v>49</v>
      </c>
      <c r="E10" s="55">
        <v>20</v>
      </c>
      <c r="F10" s="89">
        <f>SUM(B10:E10)</f>
        <v>125</v>
      </c>
      <c r="G10" s="49" t="s">
        <v>35</v>
      </c>
    </row>
    <row r="11" spans="1:7" s="4" customFormat="1" ht="18" customHeight="1">
      <c r="A11" s="165" t="s">
        <v>37</v>
      </c>
      <c r="B11" s="76">
        <f>12+13</f>
        <v>25</v>
      </c>
      <c r="C11" s="77">
        <f>3+6</f>
        <v>9</v>
      </c>
      <c r="D11" s="77">
        <f>13+9+2</f>
        <v>24</v>
      </c>
      <c r="E11" s="77">
        <f>8+10</f>
        <v>18</v>
      </c>
      <c r="F11" s="166">
        <f t="shared" ref="F11" si="0">SUM(B11:E11)</f>
        <v>76</v>
      </c>
      <c r="G11" s="167" t="s">
        <v>36</v>
      </c>
    </row>
    <row r="12" spans="1:7" ht="20.100000000000001" customHeight="1">
      <c r="A12" s="346" t="s">
        <v>58</v>
      </c>
      <c r="B12" s="346"/>
      <c r="C12" s="346"/>
      <c r="D12" s="346"/>
      <c r="E12" s="346"/>
      <c r="F12" s="346"/>
      <c r="G12" s="355"/>
    </row>
    <row r="13" spans="1:7" s="5" customFormat="1" ht="18" customHeight="1">
      <c r="A13" s="45" t="s">
        <v>1</v>
      </c>
      <c r="B13" s="79">
        <f>SUM(B14:B16)</f>
        <v>80</v>
      </c>
      <c r="C13" s="79">
        <f>SUM(C14:C16)</f>
        <v>40</v>
      </c>
      <c r="D13" s="79">
        <f>SUM(D14:D16)</f>
        <v>105</v>
      </c>
      <c r="E13" s="79">
        <f>SUM(E14:E16)</f>
        <v>55</v>
      </c>
      <c r="F13" s="79">
        <f>SUM(F14:F16)</f>
        <v>280</v>
      </c>
      <c r="G13" s="46" t="s">
        <v>0</v>
      </c>
    </row>
    <row r="14" spans="1:7" s="4" customFormat="1" ht="18" customHeight="1">
      <c r="A14" s="47" t="s">
        <v>33</v>
      </c>
      <c r="B14" s="55">
        <v>19</v>
      </c>
      <c r="C14" s="55">
        <v>10</v>
      </c>
      <c r="D14" s="79">
        <v>33</v>
      </c>
      <c r="E14" s="55">
        <v>10</v>
      </c>
      <c r="F14" s="89">
        <f>SUM(B14:E14)</f>
        <v>72</v>
      </c>
      <c r="G14" s="49" t="s">
        <v>32</v>
      </c>
    </row>
    <row r="15" spans="1:7" s="4" customFormat="1" ht="18" customHeight="1">
      <c r="A15" s="47" t="s">
        <v>34</v>
      </c>
      <c r="B15" s="55">
        <v>38</v>
      </c>
      <c r="C15" s="55">
        <v>22</v>
      </c>
      <c r="D15" s="79">
        <v>50</v>
      </c>
      <c r="E15" s="55">
        <v>26</v>
      </c>
      <c r="F15" s="89">
        <f>SUM(B15:E15)</f>
        <v>136</v>
      </c>
      <c r="G15" s="49" t="s">
        <v>35</v>
      </c>
    </row>
    <row r="16" spans="1:7" s="4" customFormat="1" ht="18" customHeight="1">
      <c r="A16" s="115" t="s">
        <v>37</v>
      </c>
      <c r="B16" s="82">
        <f>11+12</f>
        <v>23</v>
      </c>
      <c r="C16" s="82">
        <f>3+5</f>
        <v>8</v>
      </c>
      <c r="D16" s="168">
        <f>12+8+2</f>
        <v>22</v>
      </c>
      <c r="E16" s="82">
        <f>9+10</f>
        <v>19</v>
      </c>
      <c r="F16" s="169">
        <f t="shared" ref="F16" si="1">SUM(B16:E16)</f>
        <v>72</v>
      </c>
      <c r="G16" s="116" t="s">
        <v>36</v>
      </c>
    </row>
    <row r="17" spans="1:7" s="306" customFormat="1">
      <c r="A17" s="305" t="s">
        <v>4</v>
      </c>
      <c r="G17" s="307" t="s">
        <v>62</v>
      </c>
    </row>
    <row r="18" spans="1:7" s="1" customFormat="1" ht="8.1" customHeight="1" thickBot="1">
      <c r="A18" s="6"/>
      <c r="B18" s="7"/>
      <c r="C18" s="7"/>
      <c r="D18" s="7"/>
      <c r="E18" s="7"/>
      <c r="F18" s="7"/>
      <c r="G18" s="8"/>
    </row>
    <row r="19" spans="1:7" s="4" customFormat="1" ht="18" customHeight="1">
      <c r="A19"/>
      <c r="B19"/>
      <c r="C19"/>
      <c r="D19"/>
      <c r="E19"/>
      <c r="F19"/>
      <c r="G19"/>
    </row>
    <row r="20" spans="1:7" s="4" customFormat="1" ht="18" customHeight="1">
      <c r="A20" s="3"/>
      <c r="B20" s="3"/>
      <c r="C20" s="3"/>
      <c r="D20" s="3"/>
      <c r="E20" s="3"/>
      <c r="F20" s="3"/>
      <c r="G20" s="3"/>
    </row>
    <row r="21" spans="1:7" s="4" customFormat="1" ht="18" customHeight="1">
      <c r="A21" s="3"/>
      <c r="B21" s="3"/>
      <c r="C21" s="3"/>
      <c r="D21" s="3"/>
      <c r="E21" s="3"/>
      <c r="F21" s="3"/>
      <c r="G21" s="3"/>
    </row>
    <row r="22" spans="1:7" s="4" customFormat="1" ht="18" customHeight="1">
      <c r="A22" s="3"/>
      <c r="B22" s="3"/>
      <c r="C22" s="3"/>
      <c r="D22" s="3"/>
      <c r="E22" s="3"/>
      <c r="F22" s="3"/>
      <c r="G22" s="3"/>
    </row>
    <row r="23" spans="1:7" s="4" customFormat="1" ht="18" customHeight="1">
      <c r="A23" s="3"/>
      <c r="B23" s="3"/>
      <c r="C23" s="3"/>
      <c r="D23" s="3"/>
      <c r="E23" s="3"/>
      <c r="F23" s="3"/>
      <c r="G23" s="3"/>
    </row>
    <row r="24" spans="1:7" s="4" customFormat="1" ht="18" customHeight="1">
      <c r="A24" s="3"/>
      <c r="B24" s="3"/>
      <c r="C24" s="3"/>
      <c r="D24" s="3"/>
      <c r="E24" s="3"/>
      <c r="F24" s="3"/>
      <c r="G24" s="3"/>
    </row>
    <row r="25" spans="1:7" s="4" customFormat="1" ht="18" customHeight="1">
      <c r="A25" s="3"/>
      <c r="B25" s="3"/>
      <c r="C25" s="3"/>
      <c r="D25" s="3"/>
      <c r="E25" s="3"/>
      <c r="F25" s="3"/>
      <c r="G25" s="3"/>
    </row>
    <row r="26" spans="1:7" s="4" customFormat="1" ht="18" customHeight="1">
      <c r="A26" s="3"/>
      <c r="B26" s="3"/>
      <c r="C26" s="3"/>
      <c r="D26" s="3"/>
      <c r="E26" s="3"/>
      <c r="F26" s="3"/>
      <c r="G26" s="3"/>
    </row>
    <row r="28" spans="1:7" s="1" customFormat="1" ht="8.1" customHeight="1">
      <c r="A28" s="3"/>
      <c r="B28" s="3"/>
      <c r="C28" s="3"/>
      <c r="D28" s="3"/>
      <c r="E28" s="3"/>
      <c r="F28" s="3"/>
      <c r="G28" s="3"/>
    </row>
  </sheetData>
  <mergeCells count="6">
    <mergeCell ref="A12:G12"/>
    <mergeCell ref="A7:G7"/>
    <mergeCell ref="A1:A2"/>
    <mergeCell ref="G1:G2"/>
    <mergeCell ref="A4:A6"/>
    <mergeCell ref="G4:G6"/>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D0B4E-4251-4ACD-96D0-DC83F316E295}">
  <sheetPr codeName="Sheet11">
    <tabColor rgb="FFD3C599"/>
  </sheetPr>
  <dimension ref="A1:FQ353"/>
  <sheetViews>
    <sheetView showGridLines="0" rightToLeft="1" view="pageBreakPreview" zoomScaleNormal="100" zoomScaleSheetLayoutView="100" workbookViewId="0">
      <selection activeCell="AA8" sqref="AA8"/>
    </sheetView>
  </sheetViews>
  <sheetFormatPr defaultColWidth="9.140625" defaultRowHeight="12.75"/>
  <cols>
    <col min="1" max="24" width="5.7109375" style="61" customWidth="1"/>
    <col min="25" max="16384" width="9.140625" style="61"/>
  </cols>
  <sheetData>
    <row r="1" spans="1:173">
      <c r="A1" s="104" t="s">
        <v>117</v>
      </c>
      <c r="B1" s="104"/>
      <c r="C1" s="104"/>
      <c r="D1" s="104"/>
      <c r="E1" s="104"/>
      <c r="F1" s="104"/>
      <c r="G1" s="104"/>
      <c r="H1" s="104"/>
      <c r="I1" s="104"/>
      <c r="J1" s="104"/>
      <c r="K1" s="104"/>
      <c r="L1" s="104"/>
      <c r="M1" s="104"/>
      <c r="N1" s="104"/>
      <c r="O1" s="104"/>
      <c r="P1" s="104"/>
      <c r="Q1" s="104"/>
      <c r="R1" s="104"/>
      <c r="S1" s="104"/>
      <c r="T1" s="104"/>
      <c r="U1" s="104"/>
      <c r="V1" s="104"/>
      <c r="FN1" s="61" t="s">
        <v>95</v>
      </c>
      <c r="FO1" s="61">
        <v>210</v>
      </c>
      <c r="FP1" s="61">
        <v>189</v>
      </c>
      <c r="FQ1" s="61">
        <v>174</v>
      </c>
    </row>
    <row r="2" spans="1:173" ht="15.75" customHeight="1">
      <c r="A2" s="105" t="s">
        <v>169</v>
      </c>
      <c r="B2" s="104"/>
      <c r="C2" s="104"/>
      <c r="D2" s="104"/>
      <c r="E2" s="104"/>
      <c r="F2" s="104"/>
      <c r="G2" s="104"/>
      <c r="H2" s="104"/>
      <c r="I2" s="104"/>
      <c r="J2" s="104"/>
      <c r="K2" s="104"/>
      <c r="L2" s="104"/>
      <c r="M2" s="104"/>
      <c r="N2" s="104"/>
      <c r="O2" s="104"/>
      <c r="P2" s="104"/>
      <c r="Q2" s="104"/>
      <c r="R2" s="104"/>
      <c r="S2" s="104"/>
      <c r="T2" s="104"/>
      <c r="U2" s="104"/>
      <c r="V2" s="104"/>
      <c r="FN2" s="61" t="s">
        <v>85</v>
      </c>
      <c r="FO2" s="61">
        <v>11684</v>
      </c>
      <c r="FP2" s="61">
        <v>12020</v>
      </c>
      <c r="FQ2" s="61">
        <v>12433</v>
      </c>
    </row>
    <row r="3" spans="1:173" ht="15.75" customHeight="1">
      <c r="A3" s="105" t="s">
        <v>165</v>
      </c>
      <c r="B3" s="104"/>
      <c r="C3" s="104"/>
      <c r="D3" s="104"/>
      <c r="E3" s="104"/>
      <c r="F3" s="104"/>
      <c r="G3" s="104"/>
      <c r="H3" s="104"/>
      <c r="I3" s="104"/>
      <c r="J3" s="104"/>
      <c r="K3" s="104"/>
      <c r="L3" s="104"/>
      <c r="M3" s="104"/>
      <c r="N3" s="104"/>
      <c r="O3" s="104"/>
      <c r="P3" s="104"/>
      <c r="Q3" s="104"/>
      <c r="R3" s="104"/>
      <c r="S3" s="104"/>
      <c r="T3" s="104"/>
      <c r="U3" s="104"/>
      <c r="V3" s="104"/>
      <c r="FN3" s="61" t="s">
        <v>86</v>
      </c>
      <c r="FO3" s="61">
        <v>943</v>
      </c>
      <c r="FP3" s="61">
        <v>976</v>
      </c>
      <c r="FQ3" s="61">
        <v>1033</v>
      </c>
    </row>
    <row r="4" spans="1:173" ht="31.5" customHeight="1">
      <c r="FN4" s="61" t="s">
        <v>96</v>
      </c>
      <c r="FO4" s="61">
        <v>1007</v>
      </c>
      <c r="FP4" s="61">
        <v>1067</v>
      </c>
      <c r="FQ4" s="61">
        <v>1106</v>
      </c>
    </row>
    <row r="5" spans="1:173" ht="15">
      <c r="A5" s="109"/>
      <c r="B5" s="109"/>
      <c r="C5" s="109"/>
      <c r="D5" s="109"/>
      <c r="E5" s="109"/>
      <c r="F5" s="109"/>
      <c r="G5" s="109"/>
      <c r="H5" s="109"/>
      <c r="I5" s="109"/>
      <c r="J5" s="104"/>
      <c r="K5" s="104"/>
      <c r="L5" s="104"/>
      <c r="M5" s="104"/>
      <c r="N5" s="104"/>
      <c r="O5" s="104"/>
      <c r="P5" s="104"/>
      <c r="Q5" s="104"/>
      <c r="R5" s="104"/>
      <c r="S5" s="104"/>
      <c r="T5" s="104"/>
      <c r="U5" s="104"/>
      <c r="V5" s="104"/>
    </row>
    <row r="6" spans="1:173">
      <c r="A6" s="104"/>
      <c r="B6" s="104"/>
      <c r="C6" s="110"/>
      <c r="D6" s="110"/>
      <c r="E6" s="110"/>
      <c r="F6" s="110"/>
      <c r="G6" s="110"/>
      <c r="H6" s="104"/>
      <c r="I6" s="104"/>
      <c r="J6" s="104"/>
      <c r="K6" s="104"/>
      <c r="L6" s="104"/>
      <c r="M6" s="104"/>
      <c r="N6" s="104"/>
      <c r="O6" s="104"/>
      <c r="P6" s="104"/>
      <c r="Q6" s="104"/>
      <c r="R6" s="104"/>
      <c r="S6" s="104"/>
      <c r="T6" s="104"/>
      <c r="U6" s="104"/>
      <c r="V6" s="104"/>
    </row>
    <row r="7" spans="1:173" ht="12.75" customHeight="1">
      <c r="A7" s="104"/>
      <c r="B7" s="104"/>
      <c r="C7" s="110"/>
      <c r="D7" s="111"/>
      <c r="E7" s="111"/>
      <c r="F7" s="111"/>
      <c r="G7" s="110"/>
      <c r="H7" s="104"/>
      <c r="I7" s="104"/>
      <c r="J7" s="104"/>
      <c r="K7" s="104"/>
      <c r="L7" s="104"/>
      <c r="M7" s="104"/>
      <c r="N7" s="104"/>
      <c r="O7" s="104"/>
      <c r="P7" s="104"/>
      <c r="Q7" s="104"/>
      <c r="R7" s="104"/>
      <c r="S7" s="104"/>
      <c r="T7" s="104"/>
      <c r="U7" s="104"/>
      <c r="V7" s="104"/>
    </row>
    <row r="8" spans="1:173" ht="12.75" customHeight="1">
      <c r="D8" s="112"/>
      <c r="E8" s="112"/>
      <c r="F8" s="112"/>
      <c r="G8" s="112"/>
      <c r="H8" s="112"/>
      <c r="X8" s="134"/>
      <c r="Y8" s="48"/>
    </row>
    <row r="9" spans="1:173">
      <c r="X9" s="134"/>
      <c r="Y9" s="55"/>
    </row>
    <row r="10" spans="1:173" ht="12.75" customHeight="1">
      <c r="X10" s="134"/>
      <c r="Y10" s="55"/>
    </row>
    <row r="11" spans="1:173">
      <c r="X11" s="134"/>
      <c r="Y11" s="55"/>
    </row>
    <row r="12" spans="1:173">
      <c r="X12" s="134"/>
      <c r="Y12" s="55"/>
    </row>
    <row r="13" spans="1:173">
      <c r="X13" s="134"/>
      <c r="Y13" s="55"/>
    </row>
    <row r="14" spans="1:173">
      <c r="X14" s="136"/>
      <c r="Y14" s="55"/>
    </row>
    <row r="15" spans="1:173">
      <c r="X15" s="136"/>
      <c r="Y15" s="55"/>
    </row>
    <row r="18" spans="170:173">
      <c r="FO18" s="61" t="s">
        <v>60</v>
      </c>
      <c r="FP18" s="61" t="s">
        <v>58</v>
      </c>
      <c r="FQ18" s="61" t="s">
        <v>59</v>
      </c>
    </row>
    <row r="19" spans="170:173">
      <c r="FN19" s="61" t="s">
        <v>95</v>
      </c>
      <c r="FO19" s="61">
        <v>210</v>
      </c>
      <c r="FP19" s="61">
        <v>189</v>
      </c>
      <c r="FQ19" s="61">
        <v>174</v>
      </c>
    </row>
    <row r="20" spans="170:173">
      <c r="FN20" s="61" t="s">
        <v>85</v>
      </c>
      <c r="FO20" s="61">
        <v>11684</v>
      </c>
      <c r="FP20" s="61">
        <v>12020</v>
      </c>
      <c r="FQ20" s="61">
        <v>12433</v>
      </c>
    </row>
    <row r="21" spans="170:173">
      <c r="FN21" s="61" t="s">
        <v>86</v>
      </c>
      <c r="FO21" s="61">
        <v>943</v>
      </c>
      <c r="FP21" s="61">
        <v>976</v>
      </c>
      <c r="FQ21" s="61">
        <v>1033</v>
      </c>
    </row>
    <row r="22" spans="170:173">
      <c r="FN22" s="61" t="s">
        <v>96</v>
      </c>
      <c r="FO22" s="61">
        <v>1007</v>
      </c>
      <c r="FP22" s="61">
        <v>1067</v>
      </c>
      <c r="FQ22" s="61">
        <v>1106</v>
      </c>
    </row>
    <row r="345" spans="26:31" ht="31.5">
      <c r="Z345" s="356" t="s">
        <v>41</v>
      </c>
      <c r="AA345" s="239" t="s">
        <v>19</v>
      </c>
      <c r="AB345" s="240"/>
      <c r="AC345" s="240"/>
      <c r="AD345" s="240"/>
      <c r="AE345" s="357" t="s">
        <v>57</v>
      </c>
    </row>
    <row r="346" spans="26:31" ht="47.25">
      <c r="Z346" s="356"/>
      <c r="AA346" s="241" t="s">
        <v>69</v>
      </c>
      <c r="AB346" s="242"/>
      <c r="AC346" s="242"/>
      <c r="AD346" s="242"/>
      <c r="AE346" s="357"/>
    </row>
    <row r="347" spans="26:31" ht="15">
      <c r="Z347" s="243"/>
      <c r="AA347" s="243"/>
      <c r="AB347" s="243"/>
      <c r="AC347" s="243"/>
      <c r="AD347" s="243"/>
      <c r="AE347" s="244"/>
    </row>
    <row r="348" spans="26:31" ht="30">
      <c r="Z348" s="245" t="s">
        <v>38</v>
      </c>
      <c r="AA348" s="246" t="s">
        <v>112</v>
      </c>
      <c r="AB348" s="246" t="s">
        <v>113</v>
      </c>
      <c r="AC348" s="246" t="s">
        <v>114</v>
      </c>
      <c r="AD348" s="246" t="s">
        <v>115</v>
      </c>
      <c r="AE348" s="233"/>
    </row>
    <row r="349" spans="26:31" ht="15">
      <c r="Z349" s="358" t="s">
        <v>59</v>
      </c>
      <c r="AA349" s="358"/>
      <c r="AB349" s="358"/>
      <c r="AC349" s="358"/>
      <c r="AD349" s="358"/>
      <c r="AE349" s="358"/>
    </row>
    <row r="350" spans="26:31" ht="51">
      <c r="Z350" s="247" t="s">
        <v>118</v>
      </c>
      <c r="AA350" s="215">
        <v>14</v>
      </c>
      <c r="AB350" s="215">
        <v>8</v>
      </c>
      <c r="AC350" s="215">
        <v>24</v>
      </c>
      <c r="AD350" s="215">
        <v>8</v>
      </c>
      <c r="AE350" s="216" t="s">
        <v>32</v>
      </c>
    </row>
    <row r="351" spans="26:31" ht="63.75">
      <c r="Z351" s="247" t="s">
        <v>119</v>
      </c>
      <c r="AA351" s="215">
        <v>37</v>
      </c>
      <c r="AB351" s="215">
        <v>19</v>
      </c>
      <c r="AC351" s="215">
        <v>49</v>
      </c>
      <c r="AD351" s="215">
        <v>20</v>
      </c>
      <c r="AE351" s="216" t="s">
        <v>35</v>
      </c>
    </row>
    <row r="352" spans="26:31" ht="76.5">
      <c r="Z352" s="247" t="s">
        <v>120</v>
      </c>
      <c r="AA352" s="215">
        <f>12+13</f>
        <v>25</v>
      </c>
      <c r="AB352" s="215">
        <f>3+6</f>
        <v>9</v>
      </c>
      <c r="AC352" s="215">
        <f>13+9+2</f>
        <v>24</v>
      </c>
      <c r="AD352" s="215">
        <f>8+10</f>
        <v>18</v>
      </c>
      <c r="AE352" s="216" t="s">
        <v>36</v>
      </c>
    </row>
    <row r="353" spans="26:31">
      <c r="Z353" s="210"/>
      <c r="AA353" s="210"/>
      <c r="AB353" s="210"/>
      <c r="AC353" s="210"/>
      <c r="AD353" s="210"/>
      <c r="AE353" s="210"/>
    </row>
  </sheetData>
  <mergeCells count="3">
    <mergeCell ref="Z345:Z346"/>
    <mergeCell ref="AE345:AE346"/>
    <mergeCell ref="Z349:AE349"/>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A2CC-7E0F-4A54-AA4F-F97965389509}">
  <sheetPr codeName="Sheet12"/>
  <dimension ref="A1:E29"/>
  <sheetViews>
    <sheetView showGridLines="0" rightToLeft="1" view="pageBreakPreview" zoomScaleNormal="90" zoomScaleSheetLayoutView="100" workbookViewId="0">
      <selection activeCell="D23" sqref="D23"/>
    </sheetView>
  </sheetViews>
  <sheetFormatPr defaultColWidth="9.140625" defaultRowHeight="12.75"/>
  <cols>
    <col min="1" max="1" width="32.7109375" style="3" customWidth="1"/>
    <col min="2" max="4" width="25.28515625" style="3" customWidth="1"/>
    <col min="5" max="5" width="32.7109375" style="3" customWidth="1"/>
    <col min="6" max="16384" width="9.140625" style="3"/>
  </cols>
  <sheetData>
    <row r="1" spans="1:5" s="1" customFormat="1" ht="21.75" customHeight="1">
      <c r="A1" s="343" t="s">
        <v>130</v>
      </c>
      <c r="B1" s="158" t="s">
        <v>179</v>
      </c>
      <c r="C1" s="159"/>
      <c r="D1" s="159"/>
      <c r="E1" s="331" t="s">
        <v>57</v>
      </c>
    </row>
    <row r="2" spans="1:5" s="1" customFormat="1" ht="21.75" customHeight="1">
      <c r="A2" s="344"/>
      <c r="B2" s="44" t="s">
        <v>178</v>
      </c>
      <c r="C2" s="90"/>
      <c r="D2" s="90"/>
      <c r="E2" s="332"/>
    </row>
    <row r="3" spans="1:5" s="2" customFormat="1" ht="13.5" customHeight="1">
      <c r="A3" s="91"/>
      <c r="B3" s="91"/>
      <c r="C3" s="91"/>
      <c r="D3" s="91"/>
      <c r="E3" s="92"/>
    </row>
    <row r="4" spans="1:5" ht="24" customHeight="1">
      <c r="A4" s="333" t="s">
        <v>38</v>
      </c>
      <c r="B4" s="56" t="s">
        <v>20</v>
      </c>
      <c r="C4" s="52"/>
      <c r="D4" s="53" t="s">
        <v>40</v>
      </c>
      <c r="E4" s="351" t="s">
        <v>39</v>
      </c>
    </row>
    <row r="5" spans="1:5" ht="18" customHeight="1">
      <c r="A5" s="334"/>
      <c r="B5" s="85" t="s">
        <v>70</v>
      </c>
      <c r="C5" s="85" t="s">
        <v>71</v>
      </c>
      <c r="D5" s="86" t="s">
        <v>1</v>
      </c>
      <c r="E5" s="352"/>
    </row>
    <row r="6" spans="1:5" ht="18" customHeight="1">
      <c r="A6" s="335"/>
      <c r="B6" s="87" t="s">
        <v>73</v>
      </c>
      <c r="C6" s="87" t="s">
        <v>72</v>
      </c>
      <c r="D6" s="88" t="s">
        <v>68</v>
      </c>
      <c r="E6" s="353"/>
    </row>
    <row r="7" spans="1:5" s="4" customFormat="1" ht="18" customHeight="1">
      <c r="A7" s="341" t="s">
        <v>59</v>
      </c>
      <c r="B7" s="341"/>
      <c r="C7" s="341"/>
      <c r="D7" s="341"/>
      <c r="E7" s="342"/>
    </row>
    <row r="8" spans="1:5" s="4" customFormat="1" ht="18" customHeight="1">
      <c r="A8" s="45" t="s">
        <v>1</v>
      </c>
      <c r="B8" s="79">
        <f>SUM(B9:B11)</f>
        <v>1066</v>
      </c>
      <c r="C8" s="79">
        <f>SUM(C9:C11)</f>
        <v>6602</v>
      </c>
      <c r="D8" s="79">
        <f>SUM(B8:C8)</f>
        <v>7668</v>
      </c>
      <c r="E8" s="46" t="s">
        <v>0</v>
      </c>
    </row>
    <row r="9" spans="1:5" s="4" customFormat="1" ht="18" customHeight="1">
      <c r="A9" s="47" t="s">
        <v>33</v>
      </c>
      <c r="B9" s="55">
        <v>1</v>
      </c>
      <c r="C9" s="55">
        <v>528</v>
      </c>
      <c r="D9" s="79">
        <f t="shared" ref="D9:D11" si="0">SUM(B9:C9)</f>
        <v>529</v>
      </c>
      <c r="E9" s="49" t="s">
        <v>32</v>
      </c>
    </row>
    <row r="10" spans="1:5" s="4" customFormat="1" ht="18" customHeight="1">
      <c r="A10" s="47" t="s">
        <v>34</v>
      </c>
      <c r="B10" s="55">
        <v>6</v>
      </c>
      <c r="C10" s="55">
        <v>2001</v>
      </c>
      <c r="D10" s="79">
        <f t="shared" si="0"/>
        <v>2007</v>
      </c>
      <c r="E10" s="49" t="s">
        <v>35</v>
      </c>
    </row>
    <row r="11" spans="1:5" s="4" customFormat="1" ht="18" customHeight="1">
      <c r="A11" s="165" t="s">
        <v>37</v>
      </c>
      <c r="B11" s="77">
        <v>1059</v>
      </c>
      <c r="C11" s="77">
        <v>4073</v>
      </c>
      <c r="D11" s="170">
        <f t="shared" si="0"/>
        <v>5132</v>
      </c>
      <c r="E11" s="167" t="s">
        <v>36</v>
      </c>
    </row>
    <row r="12" spans="1:5" s="4" customFormat="1" ht="18" customHeight="1">
      <c r="A12" s="346" t="s">
        <v>58</v>
      </c>
      <c r="B12" s="346"/>
      <c r="C12" s="346"/>
      <c r="D12" s="346"/>
      <c r="E12" s="355"/>
    </row>
    <row r="13" spans="1:5" s="4" customFormat="1" ht="18" customHeight="1">
      <c r="A13" s="45" t="s">
        <v>1</v>
      </c>
      <c r="B13" s="79">
        <f>SUM(B14:B16)</f>
        <v>1099</v>
      </c>
      <c r="C13" s="79">
        <f>SUM(C14:C16)</f>
        <v>7215</v>
      </c>
      <c r="D13" s="79">
        <f>SUM(B13:C13)</f>
        <v>8314</v>
      </c>
      <c r="E13" s="46" t="s">
        <v>0</v>
      </c>
    </row>
    <row r="14" spans="1:5" s="4" customFormat="1" ht="18" customHeight="1">
      <c r="A14" s="47" t="s">
        <v>33</v>
      </c>
      <c r="B14" s="55">
        <v>0</v>
      </c>
      <c r="C14" s="55">
        <v>739</v>
      </c>
      <c r="D14" s="79">
        <f t="shared" ref="D14:D16" si="1">SUM(B14:C14)</f>
        <v>739</v>
      </c>
      <c r="E14" s="49" t="s">
        <v>32</v>
      </c>
    </row>
    <row r="15" spans="1:5" s="4" customFormat="1" ht="18" customHeight="1">
      <c r="A15" s="47" t="s">
        <v>34</v>
      </c>
      <c r="B15" s="55">
        <v>8</v>
      </c>
      <c r="C15" s="55">
        <v>2583</v>
      </c>
      <c r="D15" s="79">
        <f>SUM(B15:C15)</f>
        <v>2591</v>
      </c>
      <c r="E15" s="49" t="s">
        <v>35</v>
      </c>
    </row>
    <row r="16" spans="1:5" s="4" customFormat="1" ht="18" customHeight="1">
      <c r="A16" s="57" t="s">
        <v>37</v>
      </c>
      <c r="B16" s="58">
        <v>1091</v>
      </c>
      <c r="C16" s="58">
        <v>3893</v>
      </c>
      <c r="D16" s="93">
        <f t="shared" si="1"/>
        <v>4984</v>
      </c>
      <c r="E16" s="50" t="s">
        <v>36</v>
      </c>
    </row>
    <row r="17" spans="1:5" s="306" customFormat="1">
      <c r="A17" s="305" t="s">
        <v>155</v>
      </c>
      <c r="E17" s="307" t="s">
        <v>156</v>
      </c>
    </row>
    <row r="18" spans="1:5" s="306" customFormat="1">
      <c r="A18" s="305" t="s">
        <v>4</v>
      </c>
      <c r="E18" s="307" t="s">
        <v>62</v>
      </c>
    </row>
    <row r="19" spans="1:5" s="1" customFormat="1" ht="8.1" customHeight="1" thickBot="1">
      <c r="A19" s="6"/>
      <c r="B19" s="7"/>
      <c r="C19" s="7"/>
      <c r="D19" s="7"/>
      <c r="E19" s="8"/>
    </row>
    <row r="20" spans="1:5" s="4" customFormat="1" ht="18" customHeight="1">
      <c r="A20"/>
      <c r="B20"/>
      <c r="C20"/>
      <c r="D20"/>
      <c r="E20"/>
    </row>
    <row r="21" spans="1:5" s="4" customFormat="1" ht="18" customHeight="1">
      <c r="A21" s="3"/>
      <c r="B21" s="3"/>
      <c r="C21" s="3"/>
      <c r="D21" s="3"/>
      <c r="E21" s="3"/>
    </row>
    <row r="22" spans="1:5" s="4" customFormat="1" ht="18" customHeight="1">
      <c r="A22" s="3"/>
      <c r="B22" s="3"/>
      <c r="C22" s="3"/>
      <c r="D22" s="3"/>
      <c r="E22" s="3"/>
    </row>
    <row r="23" spans="1:5" s="4" customFormat="1" ht="18" customHeight="1">
      <c r="A23" s="3"/>
      <c r="B23" s="3"/>
      <c r="C23" s="3"/>
      <c r="D23" s="3"/>
      <c r="E23" s="3"/>
    </row>
    <row r="24" spans="1:5" s="4" customFormat="1" ht="18" customHeight="1">
      <c r="A24" s="3"/>
      <c r="B24" s="3"/>
      <c r="C24" s="3"/>
      <c r="D24" s="3"/>
      <c r="E24" s="3"/>
    </row>
    <row r="25" spans="1:5" s="4" customFormat="1" ht="18" customHeight="1">
      <c r="A25" s="3"/>
      <c r="B25" s="3"/>
      <c r="C25" s="3"/>
      <c r="D25" s="3"/>
      <c r="E25" s="3"/>
    </row>
    <row r="26" spans="1:5" s="4" customFormat="1" ht="18" customHeight="1">
      <c r="A26" s="3"/>
      <c r="B26" s="3"/>
      <c r="C26" s="3"/>
      <c r="D26" s="3"/>
      <c r="E26" s="3"/>
    </row>
    <row r="27" spans="1:5" s="4" customFormat="1" ht="18" customHeight="1">
      <c r="A27" s="3"/>
      <c r="B27" s="3"/>
      <c r="C27" s="3"/>
      <c r="D27" s="3"/>
      <c r="E27" s="3"/>
    </row>
    <row r="29" spans="1:5" s="1" customFormat="1" ht="8.1" customHeight="1">
      <c r="A29" s="3"/>
      <c r="B29" s="3"/>
      <c r="C29" s="3"/>
      <c r="D29" s="3"/>
      <c r="E29" s="3"/>
    </row>
  </sheetData>
  <mergeCells count="6">
    <mergeCell ref="A12:E12"/>
    <mergeCell ref="A7:E7"/>
    <mergeCell ref="A1:A2"/>
    <mergeCell ref="E1:E2"/>
    <mergeCell ref="A4:A6"/>
    <mergeCell ref="E4:E6"/>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81ED-5CC9-4D69-9130-AD9F0E5F2CF8}">
  <sheetPr codeName="Sheet13">
    <tabColor rgb="FFD3C599"/>
  </sheetPr>
  <dimension ref="A1:FZ1491"/>
  <sheetViews>
    <sheetView showGridLines="0" rightToLeft="1" view="pageBreakPreview" zoomScaleNormal="100" zoomScaleSheetLayoutView="100" workbookViewId="0">
      <selection activeCell="AE5" sqref="AE5"/>
    </sheetView>
  </sheetViews>
  <sheetFormatPr defaultColWidth="9.140625" defaultRowHeight="12.75"/>
  <cols>
    <col min="1" max="32" width="5.7109375" style="61" customWidth="1"/>
    <col min="33" max="34" width="5.7109375" style="210" customWidth="1"/>
    <col min="35" max="40" width="9.140625" style="210"/>
    <col min="41" max="16384" width="9.140625" style="61"/>
  </cols>
  <sheetData>
    <row r="1" spans="1:33" ht="15.75" customHeight="1">
      <c r="A1" s="345" t="s">
        <v>125</v>
      </c>
      <c r="B1" s="345"/>
      <c r="C1" s="345"/>
      <c r="D1" s="345"/>
      <c r="E1" s="345"/>
      <c r="F1" s="345"/>
      <c r="G1" s="345"/>
      <c r="H1" s="345"/>
      <c r="I1" s="345"/>
      <c r="J1" s="345"/>
      <c r="K1" s="345"/>
      <c r="L1" s="345"/>
      <c r="M1" s="345"/>
      <c r="N1" s="345"/>
      <c r="O1" s="345"/>
      <c r="P1" s="345"/>
      <c r="Q1" s="345"/>
      <c r="R1" s="345"/>
      <c r="S1" s="345"/>
      <c r="T1" s="345"/>
      <c r="U1" s="345"/>
      <c r="V1" s="345"/>
      <c r="W1" s="345"/>
      <c r="X1" s="345"/>
      <c r="Y1" s="156"/>
      <c r="Z1" s="156"/>
      <c r="AA1" s="156"/>
      <c r="AB1" s="156"/>
      <c r="AC1" s="156"/>
      <c r="AD1" s="156"/>
      <c r="AE1" s="104"/>
      <c r="AF1" s="104"/>
      <c r="AG1" s="209"/>
    </row>
    <row r="2" spans="1:33" ht="15.75" customHeight="1">
      <c r="A2" s="354" t="s">
        <v>167</v>
      </c>
      <c r="B2" s="354"/>
      <c r="C2" s="354"/>
      <c r="D2" s="354"/>
      <c r="E2" s="354"/>
      <c r="F2" s="354"/>
      <c r="G2" s="354"/>
      <c r="H2" s="354"/>
      <c r="I2" s="354"/>
      <c r="J2" s="354"/>
      <c r="K2" s="354"/>
      <c r="L2" s="354"/>
      <c r="M2" s="354"/>
      <c r="N2" s="354"/>
      <c r="O2" s="354"/>
      <c r="P2" s="354"/>
      <c r="Q2" s="354"/>
      <c r="R2" s="354"/>
      <c r="S2" s="354"/>
      <c r="T2" s="354"/>
      <c r="U2" s="354"/>
      <c r="V2" s="354"/>
      <c r="W2" s="354"/>
      <c r="X2" s="354"/>
      <c r="Y2" s="155"/>
      <c r="Z2" s="155"/>
      <c r="AA2" s="155"/>
      <c r="AB2" s="155"/>
      <c r="AC2" s="155"/>
      <c r="AD2" s="155"/>
      <c r="AE2" s="104"/>
      <c r="AF2" s="104"/>
      <c r="AG2" s="209"/>
    </row>
    <row r="3" spans="1:33" ht="15.75" customHeight="1">
      <c r="A3" s="354" t="s">
        <v>182</v>
      </c>
      <c r="B3" s="354"/>
      <c r="C3" s="354"/>
      <c r="D3" s="354"/>
      <c r="E3" s="354"/>
      <c r="F3" s="354"/>
      <c r="G3" s="354"/>
      <c r="H3" s="354"/>
      <c r="I3" s="354"/>
      <c r="J3" s="354"/>
      <c r="K3" s="354"/>
      <c r="L3" s="354"/>
      <c r="M3" s="354"/>
      <c r="N3" s="354"/>
      <c r="O3" s="354"/>
      <c r="P3" s="354"/>
      <c r="Q3" s="354"/>
      <c r="R3" s="354"/>
      <c r="S3" s="354"/>
      <c r="T3" s="354"/>
      <c r="U3" s="354"/>
      <c r="V3" s="354"/>
      <c r="W3" s="354"/>
      <c r="X3" s="354"/>
      <c r="Y3" s="155"/>
      <c r="Z3" s="155"/>
      <c r="AA3" s="155"/>
      <c r="AB3" s="155"/>
      <c r="AC3" s="155"/>
      <c r="AD3" s="155"/>
      <c r="AE3" s="104"/>
      <c r="AF3" s="104"/>
      <c r="AG3" s="209"/>
    </row>
    <row r="4" spans="1:33" ht="31.5" customHeight="1"/>
    <row r="5" spans="1:33" ht="15">
      <c r="A5" s="109"/>
      <c r="B5" s="109"/>
      <c r="C5" s="109"/>
      <c r="D5" s="109"/>
      <c r="E5" s="109"/>
      <c r="F5" s="109"/>
      <c r="G5" s="109"/>
      <c r="H5" s="109"/>
      <c r="I5" s="109"/>
      <c r="J5" s="104"/>
      <c r="K5" s="104"/>
      <c r="L5" s="104"/>
      <c r="M5" s="104"/>
      <c r="N5" s="104"/>
      <c r="O5" s="104"/>
      <c r="P5" s="104"/>
      <c r="Q5" s="104"/>
      <c r="R5" s="104"/>
      <c r="S5" s="104"/>
      <c r="T5" s="104"/>
      <c r="U5" s="104"/>
      <c r="V5" s="104"/>
      <c r="W5" s="104"/>
      <c r="X5" s="104"/>
      <c r="Y5" s="104"/>
      <c r="Z5" s="104"/>
      <c r="AA5" s="104"/>
      <c r="AB5" s="104"/>
      <c r="AC5" s="104"/>
      <c r="AD5" s="104"/>
      <c r="AE5" s="104"/>
      <c r="AF5" s="104"/>
      <c r="AG5" s="209"/>
    </row>
    <row r="6" spans="1:33">
      <c r="A6" s="104"/>
      <c r="B6" s="104"/>
      <c r="C6" s="110"/>
      <c r="D6" s="110"/>
      <c r="E6" s="110"/>
      <c r="F6" s="110"/>
      <c r="G6" s="110"/>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209"/>
    </row>
    <row r="7" spans="1:33" ht="12.75" customHeight="1">
      <c r="A7" s="104"/>
      <c r="B7" s="104"/>
      <c r="C7" s="110"/>
      <c r="D7" s="111"/>
      <c r="E7" s="111"/>
      <c r="F7" s="111"/>
      <c r="G7" s="110"/>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209"/>
    </row>
    <row r="8" spans="1:33" ht="12.75" customHeight="1">
      <c r="D8" s="112"/>
      <c r="E8" s="112"/>
      <c r="F8" s="112"/>
      <c r="G8" s="112"/>
      <c r="H8" s="112"/>
    </row>
    <row r="10" spans="1:33" ht="12.75" customHeight="1"/>
    <row r="20" spans="1:182">
      <c r="AM20" s="332"/>
      <c r="FZ20" s="62"/>
    </row>
    <row r="21" spans="1:182">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209"/>
      <c r="AM21" s="332"/>
    </row>
    <row r="22" spans="1:182" ht="15.7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209"/>
      <c r="AM22" s="194"/>
    </row>
    <row r="23" spans="1:182" ht="15.75">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209"/>
      <c r="AM23" s="194"/>
    </row>
    <row r="24" spans="1:182" ht="15.7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209"/>
      <c r="AM24" s="194"/>
    </row>
    <row r="25" spans="1:182" ht="15.75">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209"/>
      <c r="AM25" s="194"/>
    </row>
    <row r="26" spans="1:182" ht="15.7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209"/>
      <c r="AM26" s="194"/>
    </row>
    <row r="27" spans="1:182" ht="15.7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209"/>
      <c r="AM27" s="194"/>
    </row>
    <row r="28" spans="1:182" ht="15.75">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209"/>
      <c r="AM28" s="194"/>
    </row>
    <row r="29" spans="1:182" ht="15.7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209"/>
      <c r="AM29" s="194"/>
    </row>
    <row r="30" spans="1:182" ht="15.75">
      <c r="A30" s="345" t="s">
        <v>126</v>
      </c>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104"/>
      <c r="Z30" s="104"/>
      <c r="AA30" s="104"/>
      <c r="AB30" s="104"/>
      <c r="AC30" s="104"/>
      <c r="AD30" s="104"/>
      <c r="AE30" s="104"/>
      <c r="AF30" s="104"/>
      <c r="AG30" s="209"/>
      <c r="AM30" s="194"/>
    </row>
    <row r="31" spans="1:182" ht="15.75">
      <c r="A31" s="354" t="s">
        <v>168</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104"/>
      <c r="Z31" s="104"/>
      <c r="AA31" s="104"/>
      <c r="AB31" s="104"/>
      <c r="AC31" s="104"/>
      <c r="AD31" s="104"/>
      <c r="AE31" s="104"/>
      <c r="AF31" s="104"/>
      <c r="AG31" s="209"/>
      <c r="AM31" s="219"/>
    </row>
    <row r="32" spans="1:182" ht="15.75">
      <c r="A32" s="354" t="s">
        <v>181</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104"/>
      <c r="Z32" s="104"/>
      <c r="AA32" s="104"/>
      <c r="AB32" s="104"/>
      <c r="AC32" s="104"/>
      <c r="AD32" s="104"/>
      <c r="AE32" s="104"/>
      <c r="AF32" s="104"/>
      <c r="AG32" s="209"/>
    </row>
    <row r="33" spans="1:33" ht="12.75" customHeight="1"/>
    <row r="34" spans="1:33" ht="15">
      <c r="A34" s="109"/>
      <c r="B34" s="109"/>
      <c r="C34" s="109"/>
      <c r="D34" s="109"/>
      <c r="E34" s="109"/>
      <c r="F34" s="109"/>
      <c r="G34" s="109"/>
      <c r="H34" s="109"/>
      <c r="I34" s="109"/>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209"/>
    </row>
    <row r="35" spans="1:33">
      <c r="A35" s="104"/>
      <c r="B35" s="104"/>
      <c r="C35" s="110"/>
      <c r="D35" s="110"/>
      <c r="E35" s="110"/>
      <c r="F35" s="110"/>
      <c r="G35" s="110"/>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209"/>
    </row>
    <row r="36" spans="1:33" ht="15.75">
      <c r="A36" s="104"/>
      <c r="B36" s="104"/>
      <c r="C36" s="110"/>
      <c r="D36" s="111"/>
      <c r="E36" s="111"/>
      <c r="F36" s="111"/>
      <c r="G36" s="110"/>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209"/>
    </row>
    <row r="37" spans="1:33">
      <c r="D37" s="112"/>
      <c r="E37" s="112"/>
      <c r="F37" s="112"/>
      <c r="G37" s="112"/>
      <c r="H37" s="112"/>
    </row>
    <row r="191" spans="39:41" ht="15">
      <c r="AM191" s="346"/>
      <c r="AN191" s="346"/>
      <c r="AO191" s="346"/>
    </row>
    <row r="192" spans="39:41" ht="15">
      <c r="AM192" s="224"/>
      <c r="AN192" s="227"/>
      <c r="AO192" s="347"/>
    </row>
    <row r="193" spans="39:41" ht="15">
      <c r="AM193" s="226"/>
      <c r="AN193" s="226"/>
      <c r="AO193" s="347"/>
    </row>
    <row r="194" spans="39:41" ht="15">
      <c r="AM194" s="226"/>
      <c r="AN194" s="226"/>
      <c r="AO194" s="347"/>
    </row>
    <row r="195" spans="39:41">
      <c r="AM195" s="215"/>
      <c r="AN195" s="215"/>
      <c r="AO195" s="134"/>
    </row>
    <row r="196" spans="39:41">
      <c r="AM196" s="215"/>
      <c r="AN196" s="215"/>
      <c r="AO196" s="134"/>
    </row>
    <row r="197" spans="39:41">
      <c r="AM197" s="215"/>
      <c r="AN197" s="215"/>
      <c r="AO197" s="134"/>
    </row>
    <row r="198" spans="39:41">
      <c r="AM198" s="215"/>
      <c r="AN198" s="215"/>
      <c r="AO198" s="134"/>
    </row>
    <row r="199" spans="39:41">
      <c r="AM199" s="215"/>
      <c r="AN199" s="215"/>
      <c r="AO199" s="134"/>
    </row>
    <row r="200" spans="39:41">
      <c r="AM200" s="215"/>
      <c r="AN200" s="215"/>
      <c r="AO200" s="134"/>
    </row>
    <row r="201" spans="39:41">
      <c r="AM201" s="215"/>
      <c r="AN201" s="215"/>
      <c r="AO201" s="134"/>
    </row>
    <row r="202" spans="39:41">
      <c r="AM202" s="215"/>
      <c r="AN202" s="215"/>
      <c r="AO202" s="134"/>
    </row>
    <row r="217" spans="39:40" ht="15">
      <c r="AM217" s="223"/>
      <c r="AN217" s="223"/>
    </row>
    <row r="218" spans="39:40" ht="15">
      <c r="AM218" s="227"/>
      <c r="AN218" s="349"/>
    </row>
    <row r="219" spans="39:40" ht="15">
      <c r="AM219" s="226"/>
      <c r="AN219" s="349"/>
    </row>
    <row r="220" spans="39:40" ht="15">
      <c r="AM220" s="226"/>
      <c r="AN220" s="349"/>
    </row>
    <row r="221" spans="39:40">
      <c r="AM221" s="215"/>
      <c r="AN221" s="222"/>
    </row>
    <row r="222" spans="39:40">
      <c r="AM222" s="215"/>
      <c r="AN222" s="222"/>
    </row>
    <row r="223" spans="39:40">
      <c r="AM223" s="215"/>
      <c r="AN223" s="222"/>
    </row>
    <row r="224" spans="39:40">
      <c r="AM224" s="215"/>
      <c r="AN224" s="222"/>
    </row>
    <row r="225" spans="39:40">
      <c r="AM225" s="215"/>
      <c r="AN225" s="222"/>
    </row>
    <row r="226" spans="39:40">
      <c r="AM226" s="215"/>
      <c r="AN226" s="222"/>
    </row>
    <row r="227" spans="39:40">
      <c r="AM227" s="215"/>
      <c r="AN227" s="222"/>
    </row>
    <row r="228" spans="39:40">
      <c r="AM228" s="215"/>
      <c r="AN228" s="222"/>
    </row>
    <row r="1279" spans="35:38" ht="25.5">
      <c r="AI1279" s="211" t="s">
        <v>38</v>
      </c>
      <c r="AJ1279" s="212" t="s">
        <v>100</v>
      </c>
      <c r="AK1279" s="212" t="s">
        <v>101</v>
      </c>
      <c r="AL1279" s="211" t="s">
        <v>39</v>
      </c>
    </row>
    <row r="1280" spans="35:38" ht="15">
      <c r="AI1280" s="213" t="s">
        <v>59</v>
      </c>
      <c r="AJ1280" s="213"/>
      <c r="AK1280" s="213"/>
      <c r="AL1280" s="213"/>
    </row>
    <row r="1281" spans="35:38" ht="25.5">
      <c r="AI1281" s="214" t="s">
        <v>109</v>
      </c>
      <c r="AJ1281" s="215">
        <v>1</v>
      </c>
      <c r="AK1281" s="215">
        <v>528</v>
      </c>
      <c r="AL1281" s="216" t="s">
        <v>32</v>
      </c>
    </row>
    <row r="1282" spans="35:38" ht="38.25">
      <c r="AI1282" s="217" t="s">
        <v>110</v>
      </c>
      <c r="AJ1282" s="215">
        <v>6</v>
      </c>
      <c r="AK1282" s="215">
        <v>2001</v>
      </c>
      <c r="AL1282" s="216" t="s">
        <v>35</v>
      </c>
    </row>
    <row r="1283" spans="35:38" ht="51">
      <c r="AI1283" s="217" t="s">
        <v>111</v>
      </c>
      <c r="AJ1283" s="215">
        <v>1059</v>
      </c>
      <c r="AK1283" s="215">
        <v>4073</v>
      </c>
      <c r="AL1283" s="216" t="s">
        <v>36</v>
      </c>
    </row>
    <row r="1298" spans="35:38" ht="15.75">
      <c r="AI1298" s="344"/>
      <c r="AK1298" s="150"/>
      <c r="AL1298" s="43"/>
    </row>
    <row r="1299" spans="35:38" ht="15.75">
      <c r="AI1299" s="344"/>
      <c r="AK1299" s="90"/>
      <c r="AL1299" s="44"/>
    </row>
    <row r="1300" spans="35:38" ht="15.75">
      <c r="AI1300" s="195"/>
      <c r="AK1300" s="90"/>
      <c r="AL1300" s="44"/>
    </row>
    <row r="1301" spans="35:38" ht="15.75">
      <c r="AI1301" s="195"/>
      <c r="AK1301" s="90"/>
      <c r="AL1301" s="44"/>
    </row>
    <row r="1302" spans="35:38" ht="15.75">
      <c r="AI1302" s="195"/>
      <c r="AK1302" s="90"/>
      <c r="AL1302" s="44"/>
    </row>
    <row r="1303" spans="35:38" ht="15.75">
      <c r="AI1303" s="195"/>
      <c r="AK1303" s="90"/>
      <c r="AL1303" s="44"/>
    </row>
    <row r="1304" spans="35:38" ht="15.75">
      <c r="AI1304" s="195"/>
      <c r="AK1304" s="90"/>
      <c r="AL1304" s="44"/>
    </row>
    <row r="1305" spans="35:38" ht="15.75">
      <c r="AI1305" s="195"/>
      <c r="AK1305" s="90"/>
      <c r="AL1305" s="44"/>
    </row>
    <row r="1306" spans="35:38">
      <c r="AI1306" s="218"/>
      <c r="AJ1306" s="218"/>
      <c r="AK1306" s="218"/>
      <c r="AL1306" s="218"/>
    </row>
    <row r="1309" spans="35:38" ht="15">
      <c r="AI1309" s="211" t="s">
        <v>38</v>
      </c>
      <c r="AJ1309" s="213" t="s">
        <v>58</v>
      </c>
      <c r="AK1309" s="213" t="s">
        <v>59</v>
      </c>
    </row>
    <row r="1310" spans="35:38">
      <c r="AI1310" s="220" t="s">
        <v>109</v>
      </c>
      <c r="AJ1310" s="221">
        <v>739</v>
      </c>
      <c r="AK1310" s="221">
        <v>529</v>
      </c>
    </row>
    <row r="1311" spans="35:38">
      <c r="AI1311" s="222" t="s">
        <v>110</v>
      </c>
      <c r="AJ1311" s="221">
        <v>2591</v>
      </c>
      <c r="AK1311" s="221">
        <v>2007</v>
      </c>
    </row>
    <row r="1312" spans="35:38">
      <c r="AI1312" s="222" t="s">
        <v>111</v>
      </c>
      <c r="AJ1312" s="221">
        <v>4984</v>
      </c>
      <c r="AK1312" s="221">
        <v>5132</v>
      </c>
    </row>
    <row r="1452" spans="35:38" ht="15">
      <c r="AI1452" s="348"/>
      <c r="AJ1452" s="348"/>
      <c r="AK1452" s="348"/>
    </row>
    <row r="1453" spans="35:38" ht="15">
      <c r="AI1453" s="211"/>
      <c r="AJ1453" s="224"/>
      <c r="AK1453" s="225"/>
    </row>
    <row r="1454" spans="35:38" ht="15">
      <c r="AI1454" s="350"/>
      <c r="AJ1454" s="226"/>
      <c r="AK1454" s="226"/>
      <c r="AL1454" s="213"/>
    </row>
    <row r="1455" spans="35:38" ht="15">
      <c r="AI1455" s="350"/>
      <c r="AJ1455" s="226"/>
      <c r="AK1455" s="226"/>
      <c r="AL1455" s="227"/>
    </row>
    <row r="1456" spans="35:38" ht="15">
      <c r="AI1456" s="222"/>
      <c r="AJ1456" s="228"/>
      <c r="AK1456" s="228"/>
      <c r="AL1456" s="226"/>
    </row>
    <row r="1457" spans="35:38" ht="15">
      <c r="AI1457" s="222"/>
      <c r="AJ1457" s="215"/>
      <c r="AK1457" s="215"/>
      <c r="AL1457" s="226"/>
    </row>
    <row r="1458" spans="35:38">
      <c r="AI1458" s="222"/>
      <c r="AJ1458" s="215"/>
      <c r="AK1458" s="215"/>
      <c r="AL1458" s="229"/>
    </row>
    <row r="1459" spans="35:38">
      <c r="AI1459" s="222"/>
      <c r="AJ1459" s="215"/>
      <c r="AK1459" s="215"/>
      <c r="AL1459" s="229"/>
    </row>
    <row r="1460" spans="35:38">
      <c r="AI1460" s="222"/>
      <c r="AJ1460" s="215"/>
      <c r="AK1460" s="215"/>
      <c r="AL1460" s="229"/>
    </row>
    <row r="1461" spans="35:38">
      <c r="AI1461" s="222"/>
      <c r="AJ1461" s="215"/>
      <c r="AK1461" s="215"/>
      <c r="AL1461" s="229"/>
    </row>
    <row r="1462" spans="35:38">
      <c r="AI1462" s="222"/>
      <c r="AJ1462" s="215"/>
      <c r="AK1462" s="215"/>
      <c r="AL1462" s="229"/>
    </row>
    <row r="1463" spans="35:38">
      <c r="AI1463" s="222"/>
      <c r="AJ1463" s="215"/>
      <c r="AK1463" s="215"/>
      <c r="AL1463" s="229"/>
    </row>
    <row r="1464" spans="35:38" ht="18.75">
      <c r="AI1464" s="230"/>
      <c r="AJ1464" s="231"/>
      <c r="AL1464" s="229"/>
    </row>
    <row r="1465" spans="35:38" ht="18.75">
      <c r="AJ1465" s="231"/>
      <c r="AL1465" s="229"/>
    </row>
    <row r="1480" spans="38:38" ht="15">
      <c r="AL1480" s="223"/>
    </row>
    <row r="1481" spans="38:38" ht="15">
      <c r="AL1481" s="224"/>
    </row>
    <row r="1482" spans="38:38" ht="15">
      <c r="AL1482" s="226"/>
    </row>
    <row r="1483" spans="38:38" ht="15">
      <c r="AL1483" s="226"/>
    </row>
    <row r="1484" spans="38:38">
      <c r="AL1484" s="215"/>
    </row>
    <row r="1485" spans="38:38">
      <c r="AL1485" s="215"/>
    </row>
    <row r="1486" spans="38:38">
      <c r="AL1486" s="215"/>
    </row>
    <row r="1487" spans="38:38">
      <c r="AL1487" s="215"/>
    </row>
    <row r="1488" spans="38:38">
      <c r="AL1488" s="215"/>
    </row>
    <row r="1489" spans="38:38">
      <c r="AL1489" s="215"/>
    </row>
    <row r="1490" spans="38:38">
      <c r="AL1490" s="215"/>
    </row>
    <row r="1491" spans="38:38">
      <c r="AL1491" s="215"/>
    </row>
  </sheetData>
  <mergeCells count="13">
    <mergeCell ref="A3:X3"/>
    <mergeCell ref="A2:X2"/>
    <mergeCell ref="A1:X1"/>
    <mergeCell ref="A32:X32"/>
    <mergeCell ref="A31:X31"/>
    <mergeCell ref="A30:X30"/>
    <mergeCell ref="AI1454:AI1455"/>
    <mergeCell ref="AI1298:AI1299"/>
    <mergeCell ref="AM20:AM21"/>
    <mergeCell ref="AI1452:AK1452"/>
    <mergeCell ref="AM191:AO191"/>
    <mergeCell ref="AO192:AO194"/>
    <mergeCell ref="AN218:AN220"/>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6959-2F7A-46DE-B441-3A732CE4188A}">
  <sheetPr codeName="Sheet7"/>
  <dimension ref="A1:E21"/>
  <sheetViews>
    <sheetView showGridLines="0" rightToLeft="1" view="pageBreakPreview" zoomScaleNormal="90" zoomScaleSheetLayoutView="100" workbookViewId="0">
      <selection activeCell="A16" sqref="A16"/>
    </sheetView>
  </sheetViews>
  <sheetFormatPr defaultColWidth="9.140625" defaultRowHeight="12.75"/>
  <cols>
    <col min="1" max="1" width="32.7109375" style="3" customWidth="1"/>
    <col min="2" max="4" width="25.28515625" style="3" customWidth="1"/>
    <col min="5" max="5" width="32.7109375" style="3" customWidth="1"/>
    <col min="6" max="16384" width="9.140625" style="3"/>
  </cols>
  <sheetData>
    <row r="1" spans="1:5" s="1" customFormat="1" ht="21.75" customHeight="1">
      <c r="A1" s="366" t="s">
        <v>131</v>
      </c>
      <c r="B1" s="367" t="s">
        <v>174</v>
      </c>
      <c r="C1" s="368"/>
      <c r="D1" s="368"/>
      <c r="E1" s="369" t="s">
        <v>58</v>
      </c>
    </row>
    <row r="2" spans="1:5" s="1" customFormat="1" ht="21.75" customHeight="1">
      <c r="A2" s="366"/>
      <c r="B2" s="370" t="s">
        <v>175</v>
      </c>
      <c r="C2" s="371"/>
      <c r="D2" s="371"/>
      <c r="E2" s="369"/>
    </row>
    <row r="3" spans="1:5" s="2" customFormat="1" ht="13.5" customHeight="1">
      <c r="A3" s="91"/>
      <c r="B3" s="91"/>
      <c r="C3" s="91"/>
      <c r="D3" s="91"/>
      <c r="E3" s="92"/>
    </row>
    <row r="4" spans="1:5" ht="24" customHeight="1">
      <c r="A4" s="333" t="s">
        <v>176</v>
      </c>
      <c r="B4" s="56" t="s">
        <v>20</v>
      </c>
      <c r="C4" s="52"/>
      <c r="D4" s="53" t="s">
        <v>40</v>
      </c>
      <c r="E4" s="351" t="s">
        <v>177</v>
      </c>
    </row>
    <row r="5" spans="1:5" ht="18" customHeight="1">
      <c r="A5" s="334"/>
      <c r="B5" s="85" t="s">
        <v>70</v>
      </c>
      <c r="C5" s="85" t="s">
        <v>71</v>
      </c>
      <c r="D5" s="86" t="s">
        <v>1</v>
      </c>
      <c r="E5" s="352"/>
    </row>
    <row r="6" spans="1:5" ht="18" customHeight="1">
      <c r="A6" s="335"/>
      <c r="B6" s="87" t="s">
        <v>73</v>
      </c>
      <c r="C6" s="87" t="s">
        <v>72</v>
      </c>
      <c r="D6" s="88" t="s">
        <v>68</v>
      </c>
      <c r="E6" s="353"/>
    </row>
    <row r="7" spans="1:5" s="5" customFormat="1" ht="18" customHeight="1">
      <c r="A7" s="45" t="s">
        <v>1</v>
      </c>
      <c r="B7" s="79">
        <f>SUM(B8:B9)</f>
        <v>20562</v>
      </c>
      <c r="C7" s="79">
        <f>SUM(C8:C9)</f>
        <v>19860</v>
      </c>
      <c r="D7" s="79">
        <f>SUM(B7:C7)</f>
        <v>40422</v>
      </c>
      <c r="E7" s="46" t="s">
        <v>0</v>
      </c>
    </row>
    <row r="8" spans="1:5" s="4" customFormat="1" ht="18" customHeight="1">
      <c r="A8" s="47" t="s">
        <v>33</v>
      </c>
      <c r="B8" s="55">
        <v>2454</v>
      </c>
      <c r="C8" s="55">
        <v>2189</v>
      </c>
      <c r="D8" s="79">
        <f t="shared" ref="D8:D9" si="0">SUM(B8:C8)</f>
        <v>4643</v>
      </c>
      <c r="E8" s="49" t="s">
        <v>32</v>
      </c>
    </row>
    <row r="9" spans="1:5" s="4" customFormat="1" ht="18" customHeight="1">
      <c r="A9" s="57" t="s">
        <v>34</v>
      </c>
      <c r="B9" s="58">
        <v>18108</v>
      </c>
      <c r="C9" s="58">
        <v>17671</v>
      </c>
      <c r="D9" s="93">
        <f t="shared" si="0"/>
        <v>35779</v>
      </c>
      <c r="E9" s="50" t="s">
        <v>35</v>
      </c>
    </row>
    <row r="10" spans="1:5" s="306" customFormat="1">
      <c r="A10" s="305" t="s">
        <v>4</v>
      </c>
      <c r="E10" s="307" t="s">
        <v>62</v>
      </c>
    </row>
    <row r="11" spans="1:5" s="1" customFormat="1" ht="8.1" customHeight="1" thickBot="1">
      <c r="A11" s="6"/>
      <c r="B11" s="7"/>
      <c r="C11" s="7"/>
      <c r="D11" s="7"/>
      <c r="E11" s="8"/>
    </row>
    <row r="12" spans="1:5" s="4" customFormat="1" ht="18" customHeight="1">
      <c r="A12"/>
      <c r="B12"/>
      <c r="C12"/>
      <c r="D12"/>
      <c r="E12"/>
    </row>
    <row r="13" spans="1:5" s="4" customFormat="1" ht="18" customHeight="1">
      <c r="A13" s="3"/>
      <c r="B13" s="3"/>
      <c r="C13" s="3"/>
      <c r="D13" s="3"/>
      <c r="E13" s="3"/>
    </row>
    <row r="14" spans="1:5" s="4" customFormat="1" ht="18" customHeight="1">
      <c r="A14" s="3"/>
      <c r="B14" s="3"/>
      <c r="C14" s="3"/>
      <c r="D14" s="3"/>
      <c r="E14" s="3"/>
    </row>
    <row r="15" spans="1:5" s="4" customFormat="1" ht="18" customHeight="1">
      <c r="A15" s="3"/>
    </row>
    <row r="16" spans="1:5" s="4" customFormat="1" ht="18" customHeight="1">
      <c r="A16" s="3"/>
    </row>
    <row r="17" spans="1:4" s="4" customFormat="1" ht="18" customHeight="1">
      <c r="A17" s="3"/>
    </row>
    <row r="18" spans="1:4" s="4" customFormat="1" ht="18" customHeight="1">
      <c r="A18" s="3"/>
    </row>
    <row r="19" spans="1:4" s="4" customFormat="1" ht="18" customHeight="1">
      <c r="A19" s="3"/>
      <c r="B19" s="3"/>
      <c r="C19" s="3"/>
      <c r="D19" s="3"/>
    </row>
    <row r="21" spans="1:4" s="1" customFormat="1" ht="8.1" customHeight="1">
      <c r="A21" s="3"/>
      <c r="B21" s="3"/>
      <c r="C21" s="3"/>
      <c r="D21" s="3"/>
    </row>
  </sheetData>
  <mergeCells count="4">
    <mergeCell ref="A1:A2"/>
    <mergeCell ref="E1:E2"/>
    <mergeCell ref="A4:A6"/>
    <mergeCell ref="E4:E6"/>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08D1-5851-49D1-B851-DE9F79AD3D83}">
  <sheetPr codeName="Sheet15">
    <tabColor rgb="FFD3C599"/>
  </sheetPr>
  <dimension ref="A1:FZ225"/>
  <sheetViews>
    <sheetView showGridLines="0" rightToLeft="1" tabSelected="1" view="pageBreakPreview" zoomScale="95" zoomScaleNormal="100" zoomScaleSheetLayoutView="95" workbookViewId="0">
      <selection activeCell="AA14" sqref="AA14"/>
    </sheetView>
  </sheetViews>
  <sheetFormatPr defaultColWidth="9.140625" defaultRowHeight="12.75"/>
  <cols>
    <col min="1" max="25" width="5.7109375" style="61" customWidth="1"/>
    <col min="26" max="26" width="13.5703125" style="61" customWidth="1"/>
    <col min="27" max="28" width="10.28515625" style="61" customWidth="1"/>
    <col min="29" max="29" width="5.7109375" style="61" customWidth="1"/>
    <col min="30" max="16384" width="9.140625" style="61"/>
  </cols>
  <sheetData>
    <row r="1" spans="1:30" ht="15">
      <c r="A1" s="345" t="s">
        <v>94</v>
      </c>
      <c r="B1" s="345"/>
      <c r="C1" s="345"/>
      <c r="D1" s="345"/>
      <c r="E1" s="345"/>
      <c r="F1" s="345"/>
      <c r="G1" s="345"/>
      <c r="H1" s="345"/>
      <c r="I1" s="345"/>
      <c r="J1" s="345"/>
      <c r="K1" s="345"/>
      <c r="L1" s="345"/>
      <c r="M1" s="345"/>
      <c r="N1" s="345"/>
      <c r="O1" s="345"/>
      <c r="P1" s="345"/>
      <c r="Q1" s="345"/>
      <c r="R1" s="345"/>
      <c r="S1" s="345"/>
      <c r="T1" s="345"/>
      <c r="U1" s="345"/>
      <c r="V1" s="345"/>
      <c r="W1" s="345"/>
      <c r="X1" s="345"/>
      <c r="Y1" s="153"/>
      <c r="Z1" s="104"/>
      <c r="AA1" s="104"/>
      <c r="AB1" s="104"/>
      <c r="AC1" s="104"/>
      <c r="AD1" s="149"/>
    </row>
    <row r="2" spans="1:30" ht="15.75">
      <c r="A2" s="105" t="s">
        <v>199</v>
      </c>
      <c r="B2" s="105"/>
      <c r="C2" s="105"/>
      <c r="D2" s="105"/>
      <c r="E2" s="105"/>
      <c r="F2" s="105"/>
      <c r="G2" s="105"/>
      <c r="H2" s="105"/>
      <c r="I2" s="105"/>
      <c r="J2" s="105"/>
      <c r="K2" s="105"/>
      <c r="L2" s="105"/>
      <c r="M2" s="105"/>
      <c r="N2" s="105"/>
      <c r="O2" s="105"/>
      <c r="P2" s="105"/>
      <c r="Q2" s="105"/>
      <c r="R2" s="105"/>
      <c r="S2" s="105"/>
      <c r="T2" s="105"/>
      <c r="U2" s="105"/>
      <c r="V2" s="105"/>
      <c r="W2" s="105"/>
      <c r="X2" s="105"/>
      <c r="Y2" s="154"/>
      <c r="Z2" s="148"/>
      <c r="AA2" s="148"/>
      <c r="AB2" s="148"/>
      <c r="AC2" s="148"/>
      <c r="AD2" s="149"/>
    </row>
    <row r="3" spans="1:30" ht="15.75">
      <c r="A3" s="105" t="s">
        <v>200</v>
      </c>
      <c r="B3" s="105"/>
      <c r="C3" s="105"/>
      <c r="D3" s="105"/>
      <c r="E3" s="105"/>
      <c r="F3" s="105"/>
      <c r="G3" s="105"/>
      <c r="H3" s="105"/>
      <c r="I3" s="105"/>
      <c r="J3" s="105"/>
      <c r="K3" s="105"/>
      <c r="L3" s="105"/>
      <c r="M3" s="105"/>
      <c r="N3" s="105"/>
      <c r="O3" s="105"/>
      <c r="P3" s="105"/>
      <c r="Q3" s="105"/>
      <c r="R3" s="105"/>
      <c r="S3" s="105"/>
      <c r="T3" s="105"/>
      <c r="U3" s="105"/>
      <c r="V3" s="105"/>
      <c r="W3" s="105"/>
      <c r="X3" s="105"/>
      <c r="Y3" s="104"/>
    </row>
    <row r="4" spans="1:30" ht="12.75" customHeight="1"/>
    <row r="5" spans="1:30" ht="15">
      <c r="A5" s="109"/>
      <c r="B5" s="109"/>
      <c r="C5" s="109"/>
      <c r="D5" s="109"/>
      <c r="E5" s="109"/>
      <c r="F5" s="109"/>
      <c r="G5" s="109"/>
      <c r="H5" s="109"/>
      <c r="I5" s="109"/>
      <c r="J5" s="104"/>
      <c r="K5" s="104"/>
      <c r="L5" s="104"/>
      <c r="M5" s="104"/>
      <c r="N5" s="104"/>
      <c r="O5" s="104"/>
      <c r="P5" s="104"/>
      <c r="Q5" s="104"/>
      <c r="R5" s="104"/>
      <c r="S5" s="104"/>
      <c r="T5" s="104"/>
      <c r="U5" s="104"/>
      <c r="V5" s="104"/>
      <c r="W5" s="104"/>
      <c r="X5" s="104"/>
      <c r="Z5" s="206"/>
      <c r="AA5" s="124"/>
      <c r="AB5" s="124"/>
    </row>
    <row r="6" spans="1:30">
      <c r="A6" s="104"/>
      <c r="B6" s="104"/>
      <c r="C6" s="110"/>
      <c r="D6" s="110"/>
      <c r="E6" s="110"/>
      <c r="F6" s="110"/>
      <c r="G6" s="110"/>
      <c r="H6" s="104"/>
      <c r="I6" s="104"/>
      <c r="J6" s="104"/>
      <c r="K6" s="104"/>
      <c r="L6" s="104"/>
      <c r="M6" s="104"/>
      <c r="N6" s="104"/>
      <c r="O6" s="104"/>
      <c r="P6" s="104"/>
      <c r="Q6" s="104"/>
      <c r="R6" s="104"/>
      <c r="S6" s="104"/>
      <c r="T6" s="104"/>
      <c r="U6" s="104"/>
      <c r="V6" s="104"/>
      <c r="W6" s="104"/>
      <c r="X6" s="104"/>
      <c r="Z6" s="204"/>
      <c r="AA6" s="205"/>
      <c r="AB6" s="205"/>
    </row>
    <row r="7" spans="1:30" ht="15.75">
      <c r="A7" s="104"/>
      <c r="B7" s="104"/>
      <c r="C7" s="110"/>
      <c r="D7" s="111"/>
      <c r="E7" s="111"/>
      <c r="F7" s="111"/>
      <c r="G7" s="110"/>
      <c r="H7" s="104"/>
      <c r="I7" s="104"/>
      <c r="J7" s="104"/>
      <c r="K7" s="104"/>
      <c r="L7" s="104"/>
      <c r="M7" s="104"/>
      <c r="N7" s="104"/>
      <c r="O7" s="104"/>
      <c r="P7" s="104"/>
      <c r="Q7" s="104"/>
      <c r="R7" s="104"/>
      <c r="S7" s="104"/>
      <c r="T7" s="104"/>
      <c r="U7" s="104"/>
      <c r="V7" s="104"/>
      <c r="W7" s="104"/>
      <c r="X7" s="104"/>
      <c r="Z7" s="204"/>
      <c r="AA7" s="205"/>
      <c r="AB7" s="205"/>
    </row>
    <row r="8" spans="1:30">
      <c r="D8" s="112"/>
      <c r="E8" s="112"/>
      <c r="F8" s="112"/>
      <c r="G8" s="112"/>
      <c r="H8" s="112"/>
      <c r="Z8" s="151"/>
    </row>
    <row r="9" spans="1:30">
      <c r="Z9" s="151"/>
    </row>
    <row r="10" spans="1:30">
      <c r="Z10" s="151"/>
    </row>
    <row r="11" spans="1:30">
      <c r="Z11" s="151"/>
    </row>
    <row r="12" spans="1:30">
      <c r="Z12" s="151"/>
    </row>
    <row r="13" spans="1:30">
      <c r="Z13" s="151"/>
    </row>
    <row r="14" spans="1:30">
      <c r="Z14" s="151"/>
    </row>
    <row r="15" spans="1:30">
      <c r="Z15" s="151"/>
    </row>
    <row r="16" spans="1:30">
      <c r="Z16" s="151"/>
    </row>
    <row r="17" spans="1:38">
      <c r="Y17" s="151"/>
      <c r="Z17" s="151"/>
    </row>
    <row r="18" spans="1:38">
      <c r="Y18" s="134"/>
      <c r="Z18" s="151"/>
    </row>
    <row r="19" spans="1:38">
      <c r="Z19" s="151"/>
    </row>
    <row r="20" spans="1:38">
      <c r="Z20" s="151"/>
    </row>
    <row r="21" spans="1:38">
      <c r="B21" s="104"/>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38">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38">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row>
    <row r="29" spans="1:38" ht="15.75" customHeight="1">
      <c r="Y29" s="156"/>
      <c r="Z29" s="156"/>
      <c r="AA29" s="156"/>
      <c r="AB29" s="156"/>
      <c r="AC29" s="156"/>
      <c r="AD29" s="156"/>
      <c r="AE29" s="104"/>
      <c r="AF29" s="104"/>
      <c r="AG29" s="104"/>
      <c r="AI29" s="64" t="s">
        <v>38</v>
      </c>
      <c r="AJ29" s="85" t="s">
        <v>100</v>
      </c>
      <c r="AK29" s="85" t="s">
        <v>101</v>
      </c>
      <c r="AL29" s="64" t="s">
        <v>39</v>
      </c>
    </row>
    <row r="30" spans="1:38" ht="15.75" customHeight="1">
      <c r="Y30" s="155"/>
      <c r="Z30" s="155"/>
      <c r="AA30" s="155"/>
      <c r="AB30" s="155"/>
      <c r="AC30" s="155"/>
      <c r="AD30" s="155"/>
      <c r="AE30" s="104"/>
      <c r="AF30" s="104"/>
      <c r="AG30" s="104"/>
      <c r="AI30" s="114" t="s">
        <v>59</v>
      </c>
      <c r="AJ30" s="114"/>
      <c r="AK30" s="114"/>
      <c r="AL30" s="143"/>
    </row>
    <row r="31" spans="1:38" ht="15.75" customHeight="1">
      <c r="Y31" s="155"/>
      <c r="Z31" s="155"/>
      <c r="AA31" s="155"/>
      <c r="AB31" s="155"/>
      <c r="AC31" s="155"/>
      <c r="AD31" s="155"/>
      <c r="AE31" s="104"/>
      <c r="AF31" s="104"/>
      <c r="AG31" s="104"/>
      <c r="AI31" s="147" t="s">
        <v>109</v>
      </c>
      <c r="AJ31" s="55">
        <v>1</v>
      </c>
      <c r="AK31" s="55">
        <v>528</v>
      </c>
      <c r="AL31" s="49" t="s">
        <v>32</v>
      </c>
    </row>
    <row r="32" spans="1:38" ht="31.5" customHeight="1">
      <c r="AI32" s="127" t="s">
        <v>110</v>
      </c>
      <c r="AJ32" s="55">
        <v>6</v>
      </c>
      <c r="AK32" s="55">
        <v>2001</v>
      </c>
      <c r="AL32" s="49" t="s">
        <v>35</v>
      </c>
    </row>
    <row r="33" spans="25:182" ht="51">
      <c r="Y33" s="104"/>
      <c r="Z33" s="104"/>
      <c r="AA33" s="104"/>
      <c r="AB33" s="104"/>
      <c r="AC33" s="104"/>
      <c r="AD33" s="104"/>
      <c r="AE33" s="104"/>
      <c r="AF33" s="104"/>
      <c r="AG33" s="104"/>
      <c r="AI33" s="128" t="s">
        <v>111</v>
      </c>
      <c r="AJ33" s="58">
        <v>1059</v>
      </c>
      <c r="AK33" s="58">
        <v>4073</v>
      </c>
      <c r="AL33" s="50" t="s">
        <v>36</v>
      </c>
    </row>
    <row r="34" spans="25:182">
      <c r="Y34" s="104"/>
      <c r="Z34" s="104"/>
      <c r="AA34" s="104"/>
      <c r="AB34" s="104"/>
      <c r="AC34" s="104"/>
      <c r="AD34" s="104"/>
      <c r="AE34" s="104"/>
      <c r="AF34" s="104"/>
      <c r="AG34" s="104"/>
    </row>
    <row r="35" spans="25:182" ht="12.75" customHeight="1">
      <c r="Y35" s="104"/>
      <c r="Z35" s="104"/>
      <c r="AA35" s="104"/>
      <c r="AB35" s="104"/>
      <c r="AC35" s="104"/>
      <c r="AD35" s="104"/>
      <c r="AE35" s="104"/>
      <c r="AF35" s="104"/>
      <c r="AG35" s="104"/>
    </row>
    <row r="36" spans="25:182" ht="12.75" customHeight="1"/>
    <row r="38" spans="25:182" ht="12.75" customHeight="1"/>
    <row r="48" spans="25:182" ht="15.75">
      <c r="AI48" s="344"/>
      <c r="AK48" s="150"/>
      <c r="AL48" s="43"/>
      <c r="AM48" s="332"/>
      <c r="FZ48" s="62"/>
    </row>
    <row r="49" spans="25:39" ht="15.75">
      <c r="Y49" s="104"/>
      <c r="Z49" s="104"/>
      <c r="AA49" s="104"/>
      <c r="AB49" s="104"/>
      <c r="AC49" s="104"/>
      <c r="AD49" s="104"/>
      <c r="AE49" s="104"/>
      <c r="AF49" s="104"/>
      <c r="AG49" s="104"/>
      <c r="AI49" s="344"/>
      <c r="AK49" s="90"/>
      <c r="AL49" s="44"/>
      <c r="AM49" s="332"/>
    </row>
    <row r="50" spans="25:39" ht="15.75">
      <c r="Y50" s="104"/>
      <c r="Z50" s="104"/>
      <c r="AA50" s="104"/>
      <c r="AB50" s="104"/>
      <c r="AC50" s="104"/>
      <c r="AD50" s="104"/>
      <c r="AE50" s="104"/>
      <c r="AF50" s="104"/>
      <c r="AG50" s="104"/>
      <c r="AI50" s="195"/>
      <c r="AK50" s="90"/>
      <c r="AL50" s="44"/>
      <c r="AM50" s="194"/>
    </row>
    <row r="51" spans="25:39" ht="15.75">
      <c r="Y51" s="104"/>
      <c r="Z51" s="104"/>
      <c r="AA51" s="104"/>
      <c r="AB51" s="104"/>
      <c r="AC51" s="104"/>
      <c r="AD51" s="104"/>
      <c r="AE51" s="104"/>
      <c r="AF51" s="104"/>
      <c r="AG51" s="104"/>
      <c r="AI51" s="195"/>
      <c r="AK51" s="90"/>
      <c r="AL51" s="44"/>
      <c r="AM51" s="194"/>
    </row>
    <row r="119" spans="21:24" ht="15">
      <c r="U119" s="207"/>
      <c r="V119" s="207"/>
      <c r="W119" s="207"/>
      <c r="X119" s="207"/>
    </row>
    <row r="120" spans="21:24" ht="15">
      <c r="U120" s="123"/>
      <c r="V120" s="123"/>
      <c r="W120" s="123"/>
      <c r="X120" s="123"/>
    </row>
    <row r="121" spans="21:24" ht="15">
      <c r="U121" s="123"/>
      <c r="V121" s="208"/>
      <c r="W121" s="208"/>
      <c r="X121" s="208"/>
    </row>
    <row r="122" spans="21:24" ht="15">
      <c r="U122" s="123"/>
      <c r="V122" s="208"/>
      <c r="W122" s="208"/>
      <c r="X122" s="208"/>
    </row>
    <row r="123" spans="21:24">
      <c r="U123" s="134"/>
      <c r="V123" s="134"/>
      <c r="W123" s="134"/>
      <c r="X123" s="134"/>
    </row>
    <row r="124" spans="21:24">
      <c r="U124" s="134"/>
      <c r="V124" s="134"/>
      <c r="W124" s="134"/>
      <c r="X124" s="134"/>
    </row>
    <row r="125" spans="21:24">
      <c r="U125" s="134"/>
      <c r="V125" s="134"/>
      <c r="W125" s="134"/>
      <c r="X125" s="134"/>
    </row>
    <row r="126" spans="21:24">
      <c r="U126" s="134"/>
      <c r="V126" s="134"/>
      <c r="W126" s="134"/>
      <c r="X126" s="134"/>
    </row>
    <row r="127" spans="21:24">
      <c r="U127" s="134"/>
      <c r="V127" s="134"/>
      <c r="W127" s="134"/>
      <c r="X127" s="134"/>
    </row>
    <row r="128" spans="21:24">
      <c r="U128" s="134"/>
      <c r="V128" s="134"/>
      <c r="W128" s="134"/>
      <c r="X128" s="134"/>
    </row>
    <row r="129" spans="21:24">
      <c r="U129" s="134"/>
      <c r="V129" s="134"/>
      <c r="W129" s="134"/>
      <c r="X129" s="134"/>
    </row>
    <row r="130" spans="21:24">
      <c r="U130" s="134"/>
      <c r="V130" s="134"/>
      <c r="W130" s="134"/>
      <c r="X130" s="134"/>
    </row>
    <row r="131" spans="21:24">
      <c r="U131" s="146"/>
      <c r="V131" s="146"/>
      <c r="W131" s="146"/>
      <c r="X131" s="146"/>
    </row>
    <row r="147" spans="25:29" ht="15">
      <c r="Y147" s="140"/>
      <c r="Z147" s="140"/>
      <c r="AA147" s="140"/>
      <c r="AB147" s="140"/>
    </row>
    <row r="148" spans="25:29" ht="15">
      <c r="Y148" s="142"/>
      <c r="Z148" s="142"/>
      <c r="AA148" s="131"/>
      <c r="AB148" s="96"/>
    </row>
    <row r="149" spans="25:29" ht="15">
      <c r="Y149" s="145"/>
      <c r="Z149" s="145"/>
      <c r="AA149" s="132"/>
      <c r="AB149" s="132"/>
    </row>
    <row r="150" spans="25:29" ht="15">
      <c r="Y150" s="145"/>
      <c r="Z150" s="145"/>
      <c r="AA150" s="132"/>
      <c r="AB150" s="132"/>
      <c r="AC150" s="133"/>
    </row>
    <row r="151" spans="25:29" ht="15">
      <c r="Y151" s="134"/>
      <c r="Z151" s="134"/>
      <c r="AA151" s="48"/>
      <c r="AB151" s="48"/>
      <c r="AC151" s="97"/>
    </row>
    <row r="152" spans="25:29" ht="15">
      <c r="Y152" s="134"/>
      <c r="Z152" s="134"/>
      <c r="AA152" s="55"/>
      <c r="AB152" s="55"/>
      <c r="AC152" s="132"/>
    </row>
    <row r="153" spans="25:29" ht="15">
      <c r="Y153" s="134"/>
      <c r="Z153" s="134"/>
      <c r="AA153" s="55"/>
      <c r="AB153" s="55"/>
      <c r="AC153" s="132"/>
    </row>
    <row r="154" spans="25:29">
      <c r="Y154" s="134"/>
      <c r="Z154" s="134"/>
      <c r="AA154" s="55"/>
      <c r="AB154" s="55"/>
      <c r="AC154" s="54"/>
    </row>
    <row r="155" spans="25:29">
      <c r="Y155" s="134"/>
      <c r="Z155" s="134"/>
      <c r="AA155" s="55"/>
      <c r="AB155" s="55"/>
      <c r="AC155" s="54"/>
    </row>
    <row r="156" spans="25:29">
      <c r="Y156" s="134"/>
      <c r="Z156" s="134"/>
      <c r="AA156" s="55"/>
      <c r="AB156" s="55"/>
      <c r="AC156" s="54"/>
    </row>
    <row r="157" spans="25:29">
      <c r="Y157" s="134"/>
      <c r="Z157" s="134"/>
      <c r="AA157" s="55"/>
      <c r="AB157" s="55"/>
      <c r="AC157" s="54"/>
    </row>
    <row r="158" spans="25:29">
      <c r="Y158" s="134"/>
      <c r="Z158" s="134"/>
      <c r="AA158" s="55"/>
      <c r="AB158" s="55"/>
      <c r="AC158" s="54"/>
    </row>
    <row r="159" spans="25:29" ht="18.75">
      <c r="Y159" s="146"/>
      <c r="Z159" s="146"/>
      <c r="AA159" s="108"/>
      <c r="AC159" s="54"/>
    </row>
    <row r="160" spans="25:29" ht="18.75">
      <c r="AA160" s="108"/>
      <c r="AC160" s="54"/>
    </row>
    <row r="161" spans="29:32">
      <c r="AC161" s="54"/>
    </row>
    <row r="162" spans="29:32" ht="15">
      <c r="AD162" s="346"/>
      <c r="AE162" s="346"/>
      <c r="AF162" s="346"/>
    </row>
    <row r="163" spans="29:32" ht="15">
      <c r="AD163" s="131"/>
      <c r="AE163" s="97"/>
      <c r="AF163" s="347"/>
    </row>
    <row r="164" spans="29:32" ht="15">
      <c r="AD164" s="132"/>
      <c r="AE164" s="132"/>
      <c r="AF164" s="347"/>
    </row>
    <row r="165" spans="29:32" ht="15">
      <c r="AD165" s="132"/>
      <c r="AE165" s="132"/>
      <c r="AF165" s="347"/>
    </row>
    <row r="166" spans="29:32">
      <c r="AD166" s="55"/>
      <c r="AE166" s="55"/>
      <c r="AF166" s="134"/>
    </row>
    <row r="167" spans="29:32">
      <c r="AD167" s="55"/>
      <c r="AE167" s="55"/>
      <c r="AF167" s="134"/>
    </row>
    <row r="168" spans="29:32">
      <c r="AD168" s="55"/>
      <c r="AE168" s="55"/>
      <c r="AF168" s="134"/>
    </row>
    <row r="169" spans="29:32">
      <c r="AD169" s="55"/>
      <c r="AE169" s="55"/>
      <c r="AF169" s="134"/>
    </row>
    <row r="170" spans="29:32">
      <c r="AD170" s="55"/>
      <c r="AE170" s="55"/>
      <c r="AF170" s="134"/>
    </row>
    <row r="171" spans="29:32">
      <c r="AD171" s="55"/>
      <c r="AE171" s="55"/>
      <c r="AF171" s="134"/>
    </row>
    <row r="172" spans="29:32">
      <c r="AD172" s="55"/>
      <c r="AE172" s="55"/>
      <c r="AF172" s="134"/>
    </row>
    <row r="173" spans="29:32">
      <c r="AD173" s="55"/>
      <c r="AE173" s="55"/>
      <c r="AF173" s="134"/>
    </row>
    <row r="176" spans="29:32" ht="15">
      <c r="AC176" s="140"/>
    </row>
    <row r="177" spans="29:31" ht="15">
      <c r="AC177" s="131"/>
    </row>
    <row r="178" spans="29:31" ht="15">
      <c r="AC178" s="132"/>
    </row>
    <row r="179" spans="29:31" ht="15">
      <c r="AC179" s="132"/>
    </row>
    <row r="180" spans="29:31">
      <c r="AC180" s="55"/>
    </row>
    <row r="181" spans="29:31">
      <c r="AC181" s="55"/>
    </row>
    <row r="182" spans="29:31">
      <c r="AC182" s="55"/>
    </row>
    <row r="183" spans="29:31">
      <c r="AC183" s="55"/>
    </row>
    <row r="184" spans="29:31">
      <c r="AC184" s="55"/>
    </row>
    <row r="185" spans="29:31">
      <c r="AC185" s="55"/>
    </row>
    <row r="186" spans="29:31">
      <c r="AC186" s="55"/>
    </row>
    <row r="187" spans="29:31">
      <c r="AC187" s="55"/>
    </row>
    <row r="188" spans="29:31" ht="15">
      <c r="AD188" s="140"/>
      <c r="AE188" s="140"/>
    </row>
    <row r="189" spans="29:31" ht="15">
      <c r="AD189" s="97"/>
      <c r="AE189" s="347"/>
    </row>
    <row r="190" spans="29:31" ht="15">
      <c r="AD190" s="132"/>
      <c r="AE190" s="347"/>
    </row>
    <row r="191" spans="29:31" ht="15">
      <c r="AD191" s="132"/>
      <c r="AE191" s="347"/>
    </row>
    <row r="192" spans="29:31">
      <c r="AD192" s="55"/>
      <c r="AE192" s="134"/>
    </row>
    <row r="193" spans="30:31">
      <c r="AD193" s="55"/>
      <c r="AE193" s="134"/>
    </row>
    <row r="194" spans="30:31">
      <c r="AD194" s="55"/>
      <c r="AE194" s="134"/>
    </row>
    <row r="195" spans="30:31">
      <c r="AD195" s="55"/>
      <c r="AE195" s="134"/>
    </row>
    <row r="196" spans="30:31">
      <c r="AD196" s="55"/>
      <c r="AE196" s="134"/>
    </row>
    <row r="197" spans="30:31">
      <c r="AD197" s="55"/>
      <c r="AE197" s="134"/>
    </row>
    <row r="198" spans="30:31">
      <c r="AD198" s="55"/>
      <c r="AE198" s="134"/>
    </row>
    <row r="199" spans="30:31">
      <c r="AD199" s="55"/>
      <c r="AE199" s="134"/>
    </row>
    <row r="221" spans="156:158">
      <c r="EZ221" s="210"/>
      <c r="FA221" s="210"/>
      <c r="FB221" s="210"/>
    </row>
    <row r="222" spans="156:158" ht="25.5">
      <c r="EZ222" s="248"/>
      <c r="FA222" s="246" t="s">
        <v>100</v>
      </c>
      <c r="FB222" s="246" t="s">
        <v>101</v>
      </c>
    </row>
    <row r="223" spans="156:158" ht="25.5">
      <c r="EZ223" s="217" t="s">
        <v>109</v>
      </c>
      <c r="FA223" s="249">
        <v>2454</v>
      </c>
      <c r="FB223" s="249">
        <v>2189</v>
      </c>
    </row>
    <row r="224" spans="156:158" ht="38.25">
      <c r="EZ224" s="217" t="s">
        <v>110</v>
      </c>
      <c r="FA224" s="249">
        <v>18108</v>
      </c>
      <c r="FB224" s="249">
        <v>17671</v>
      </c>
    </row>
    <row r="225" spans="156:158">
      <c r="EZ225" s="210"/>
      <c r="FA225" s="210"/>
      <c r="FB225" s="210"/>
    </row>
  </sheetData>
  <mergeCells count="6">
    <mergeCell ref="A1:X1"/>
    <mergeCell ref="AI48:AI49"/>
    <mergeCell ref="AM48:AM49"/>
    <mergeCell ref="AE189:AE191"/>
    <mergeCell ref="AD162:AF162"/>
    <mergeCell ref="AF163:AF165"/>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5C4C-0350-420A-A778-C4C197700FB6}">
  <sheetPr codeName="Sheet21"/>
  <dimension ref="A1:D19"/>
  <sheetViews>
    <sheetView showGridLines="0" rightToLeft="1" view="pageBreakPreview" zoomScaleNormal="90" zoomScaleSheetLayoutView="100" workbookViewId="0">
      <selection activeCell="A15" sqref="A15:XFD16"/>
    </sheetView>
  </sheetViews>
  <sheetFormatPr defaultColWidth="9.140625" defaultRowHeight="12.75"/>
  <cols>
    <col min="1" max="1" width="32.7109375" style="3" customWidth="1"/>
    <col min="2" max="2" width="71" style="3" customWidth="1"/>
    <col min="3" max="3" width="37.140625" style="3" customWidth="1"/>
    <col min="4" max="4" width="35.7109375" style="3" customWidth="1"/>
    <col min="5" max="16384" width="9.140625" style="3"/>
  </cols>
  <sheetData>
    <row r="1" spans="1:4" s="1" customFormat="1" ht="21.75" customHeight="1">
      <c r="A1" s="343" t="s">
        <v>132</v>
      </c>
      <c r="B1" s="173" t="s">
        <v>249</v>
      </c>
      <c r="C1" s="331" t="s">
        <v>58</v>
      </c>
      <c r="D1" s="174"/>
    </row>
    <row r="2" spans="1:4" s="1" customFormat="1" ht="21.75" customHeight="1">
      <c r="A2" s="344"/>
      <c r="B2" s="44" t="s">
        <v>248</v>
      </c>
      <c r="C2" s="332"/>
      <c r="D2" s="175"/>
    </row>
    <row r="3" spans="1:4" s="2" customFormat="1" ht="13.5" customHeight="1">
      <c r="A3" s="91"/>
      <c r="B3" s="91"/>
      <c r="C3" s="91"/>
    </row>
    <row r="4" spans="1:4" ht="24" customHeight="1">
      <c r="A4" s="180" t="s">
        <v>149</v>
      </c>
      <c r="B4" s="179">
        <f>SUM(B5,B14)</f>
        <v>303058812</v>
      </c>
      <c r="C4" s="183" t="s">
        <v>150</v>
      </c>
    </row>
    <row r="5" spans="1:4" ht="24" customHeight="1">
      <c r="A5" s="181" t="s">
        <v>47</v>
      </c>
      <c r="B5" s="178">
        <f>SUM(B6:B13)</f>
        <v>296191995</v>
      </c>
      <c r="C5" s="184" t="s">
        <v>46</v>
      </c>
    </row>
    <row r="6" spans="1:4" s="4" customFormat="1" ht="18" customHeight="1">
      <c r="A6" s="177" t="s">
        <v>74</v>
      </c>
      <c r="B6" s="55">
        <v>258514151</v>
      </c>
      <c r="C6" s="176" t="s">
        <v>170</v>
      </c>
    </row>
    <row r="7" spans="1:4" s="4" customFormat="1" ht="18" customHeight="1">
      <c r="A7" s="177" t="s">
        <v>52</v>
      </c>
      <c r="B7" s="55">
        <v>32528769</v>
      </c>
      <c r="C7" s="176" t="s">
        <v>56</v>
      </c>
    </row>
    <row r="8" spans="1:4" s="4" customFormat="1" ht="18" customHeight="1">
      <c r="A8" s="177" t="s">
        <v>75</v>
      </c>
      <c r="B8" s="55">
        <v>3058689</v>
      </c>
      <c r="C8" s="176" t="s">
        <v>171</v>
      </c>
    </row>
    <row r="9" spans="1:4" s="4" customFormat="1" ht="18" customHeight="1">
      <c r="A9" s="177" t="s">
        <v>76</v>
      </c>
      <c r="B9" s="55">
        <v>816924</v>
      </c>
      <c r="C9" s="176" t="s">
        <v>55</v>
      </c>
    </row>
    <row r="10" spans="1:4" s="4" customFormat="1" ht="18" customHeight="1">
      <c r="A10" s="177" t="s">
        <v>51</v>
      </c>
      <c r="B10" s="55">
        <v>1273462</v>
      </c>
      <c r="C10" s="176" t="s">
        <v>54</v>
      </c>
    </row>
    <row r="11" spans="1:4" s="4" customFormat="1" ht="18" customHeight="1">
      <c r="A11" s="177" t="s">
        <v>50</v>
      </c>
      <c r="B11" s="55">
        <v>0</v>
      </c>
      <c r="C11" s="176" t="s">
        <v>53</v>
      </c>
    </row>
    <row r="12" spans="1:4" s="4" customFormat="1" ht="18" customHeight="1">
      <c r="A12" s="177" t="s">
        <v>49</v>
      </c>
      <c r="B12" s="55">
        <v>0</v>
      </c>
      <c r="C12" s="176" t="s">
        <v>172</v>
      </c>
    </row>
    <row r="13" spans="1:4" s="4" customFormat="1" ht="18" customHeight="1">
      <c r="A13" s="182" t="s">
        <v>48</v>
      </c>
      <c r="B13" s="55">
        <v>0</v>
      </c>
      <c r="C13" s="185" t="s">
        <v>173</v>
      </c>
    </row>
    <row r="14" spans="1:4" ht="24" customHeight="1">
      <c r="A14" s="180" t="s">
        <v>148</v>
      </c>
      <c r="B14" s="179">
        <v>6866817</v>
      </c>
      <c r="C14" s="183" t="s">
        <v>87</v>
      </c>
    </row>
    <row r="15" spans="1:4" s="306" customFormat="1">
      <c r="A15" s="305" t="s">
        <v>155</v>
      </c>
      <c r="C15" s="307" t="s">
        <v>156</v>
      </c>
    </row>
    <row r="16" spans="1:4" s="306" customFormat="1">
      <c r="A16" s="305" t="s">
        <v>4</v>
      </c>
      <c r="B16" s="308"/>
      <c r="C16" s="307" t="s">
        <v>62</v>
      </c>
    </row>
    <row r="17" spans="1:4" s="1" customFormat="1" ht="8.1" customHeight="1" thickBot="1">
      <c r="A17" s="6"/>
      <c r="B17" s="7"/>
      <c r="C17" s="8"/>
    </row>
    <row r="18" spans="1:4" s="4" customFormat="1" ht="18" customHeight="1">
      <c r="A18"/>
      <c r="B18"/>
      <c r="C18"/>
      <c r="D18"/>
    </row>
    <row r="19" spans="1:4" s="1" customFormat="1" ht="8.1" customHeight="1">
      <c r="A19" s="3"/>
      <c r="B19" s="3"/>
      <c r="C19" s="3"/>
      <c r="D19" s="3"/>
    </row>
  </sheetData>
  <mergeCells count="2">
    <mergeCell ref="A1:A2"/>
    <mergeCell ref="C1:C2"/>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1930F-EFCD-4044-B438-F4772BAFBB1C}">
  <sheetPr codeName="Sheet14">
    <tabColor theme="0"/>
  </sheetPr>
  <dimension ref="A1:J25"/>
  <sheetViews>
    <sheetView showGridLines="0" rightToLeft="1" view="pageBreakPreview" zoomScale="90" zoomScaleNormal="90" zoomScaleSheetLayoutView="90" workbookViewId="0">
      <selection activeCell="C19" sqref="C19"/>
    </sheetView>
  </sheetViews>
  <sheetFormatPr defaultColWidth="9.140625" defaultRowHeight="12.75"/>
  <cols>
    <col min="1" max="1" width="24.7109375" style="3" customWidth="1"/>
    <col min="2" max="10" width="12.7109375" style="3" customWidth="1"/>
    <col min="11" max="16384" width="9.140625" style="3"/>
  </cols>
  <sheetData>
    <row r="1" spans="1:10" s="1" customFormat="1" ht="21.75" customHeight="1">
      <c r="A1" s="343" t="s">
        <v>202</v>
      </c>
      <c r="B1" s="173" t="s">
        <v>197</v>
      </c>
      <c r="C1" s="159"/>
      <c r="D1" s="159"/>
      <c r="E1" s="159"/>
      <c r="F1" s="159"/>
      <c r="G1" s="159"/>
      <c r="H1" s="159"/>
      <c r="I1" s="331" t="s">
        <v>99</v>
      </c>
      <c r="J1" s="331"/>
    </row>
    <row r="2" spans="1:10" s="1" customFormat="1" ht="21.75" customHeight="1">
      <c r="A2" s="344"/>
      <c r="B2" s="44" t="s">
        <v>250</v>
      </c>
      <c r="C2" s="90"/>
      <c r="D2" s="90"/>
      <c r="E2" s="90"/>
      <c r="F2" s="90"/>
      <c r="G2" s="90"/>
      <c r="H2" s="90"/>
      <c r="I2" s="332"/>
      <c r="J2" s="332"/>
    </row>
    <row r="3" spans="1:10" s="2" customFormat="1" ht="13.5" customHeight="1">
      <c r="A3" s="91"/>
      <c r="B3" s="91"/>
      <c r="C3" s="91"/>
      <c r="D3" s="91"/>
      <c r="E3" s="91"/>
      <c r="F3" s="91"/>
      <c r="G3" s="91"/>
    </row>
    <row r="4" spans="1:10" ht="20.100000000000001" customHeight="1">
      <c r="A4" s="373" t="s">
        <v>274</v>
      </c>
      <c r="B4" s="374"/>
      <c r="C4" s="374"/>
      <c r="D4" s="374"/>
      <c r="E4" s="374"/>
      <c r="F4" s="374"/>
      <c r="G4" s="374"/>
      <c r="H4" s="374"/>
      <c r="I4" s="374"/>
      <c r="J4" s="375"/>
    </row>
    <row r="5" spans="1:10" ht="20.100000000000001" customHeight="1">
      <c r="A5" s="361" t="s">
        <v>147</v>
      </c>
      <c r="B5" s="379" t="s">
        <v>269</v>
      </c>
      <c r="C5" s="380"/>
      <c r="D5" s="381"/>
      <c r="E5" s="379" t="s">
        <v>271</v>
      </c>
      <c r="F5" s="380"/>
      <c r="G5" s="381"/>
      <c r="H5" s="379" t="s">
        <v>272</v>
      </c>
      <c r="I5" s="380"/>
      <c r="J5" s="381"/>
    </row>
    <row r="6" spans="1:10" ht="20.100000000000001" customHeight="1">
      <c r="A6" s="361"/>
      <c r="B6" s="376" t="s">
        <v>270</v>
      </c>
      <c r="C6" s="377"/>
      <c r="D6" s="378"/>
      <c r="E6" s="376" t="s">
        <v>36</v>
      </c>
      <c r="F6" s="377"/>
      <c r="G6" s="378"/>
      <c r="H6" s="376" t="s">
        <v>273</v>
      </c>
      <c r="I6" s="377"/>
      <c r="J6" s="378"/>
    </row>
    <row r="7" spans="1:10" ht="20.100000000000001" customHeight="1">
      <c r="A7" s="361"/>
      <c r="B7" s="382" t="s">
        <v>70</v>
      </c>
      <c r="C7" s="383" t="s">
        <v>71</v>
      </c>
      <c r="D7" s="384" t="s">
        <v>1</v>
      </c>
      <c r="E7" s="383" t="s">
        <v>70</v>
      </c>
      <c r="F7" s="383" t="s">
        <v>71</v>
      </c>
      <c r="G7" s="384" t="s">
        <v>1</v>
      </c>
      <c r="H7" s="383" t="s">
        <v>70</v>
      </c>
      <c r="I7" s="383" t="s">
        <v>71</v>
      </c>
      <c r="J7" s="384" t="s">
        <v>1</v>
      </c>
    </row>
    <row r="8" spans="1:10" ht="20.100000000000001" customHeight="1">
      <c r="A8" s="361"/>
      <c r="B8" s="385" t="s">
        <v>73</v>
      </c>
      <c r="C8" s="385" t="s">
        <v>72</v>
      </c>
      <c r="D8" s="386" t="s">
        <v>0</v>
      </c>
      <c r="E8" s="385" t="s">
        <v>73</v>
      </c>
      <c r="F8" s="385" t="s">
        <v>72</v>
      </c>
      <c r="G8" s="387" t="s">
        <v>0</v>
      </c>
      <c r="H8" s="385" t="s">
        <v>73</v>
      </c>
      <c r="I8" s="385" t="s">
        <v>72</v>
      </c>
      <c r="J8" s="387" t="s">
        <v>0</v>
      </c>
    </row>
    <row r="9" spans="1:10" s="4" customFormat="1" ht="18" customHeight="1">
      <c r="A9" s="47" t="s">
        <v>59</v>
      </c>
      <c r="B9" s="75">
        <v>6447</v>
      </c>
      <c r="C9" s="171">
        <v>6452</v>
      </c>
      <c r="D9" s="198">
        <f>SUM(B9:C9)</f>
        <v>12899</v>
      </c>
      <c r="E9" s="75">
        <v>3251</v>
      </c>
      <c r="F9" s="171">
        <v>2946</v>
      </c>
      <c r="G9" s="198">
        <f>SUM(E9:F9)</f>
        <v>6197</v>
      </c>
      <c r="H9" s="75">
        <f>SUM(B9,E9)</f>
        <v>9698</v>
      </c>
      <c r="I9" s="171">
        <f>SUM(C9,F9)</f>
        <v>9398</v>
      </c>
      <c r="J9" s="262">
        <f t="shared" ref="J9" si="0">SUM(D9,G9)</f>
        <v>19096</v>
      </c>
    </row>
    <row r="10" spans="1:10" s="4" customFormat="1" ht="18" customHeight="1">
      <c r="A10" s="319" t="s">
        <v>58</v>
      </c>
      <c r="B10" s="196">
        <v>6249</v>
      </c>
      <c r="C10" s="320">
        <v>6410</v>
      </c>
      <c r="D10" s="197">
        <f>SUM(B10:C10)</f>
        <v>12659</v>
      </c>
      <c r="E10" s="196">
        <v>3309</v>
      </c>
      <c r="F10" s="320">
        <v>2791</v>
      </c>
      <c r="G10" s="197">
        <f>SUM(E10:F10)</f>
        <v>6100</v>
      </c>
      <c r="H10" s="196">
        <f t="shared" ref="H10" si="1">SUM(B10,E10)</f>
        <v>9558</v>
      </c>
      <c r="I10" s="320">
        <f t="shared" ref="I10:J12" si="2">SUM(C10,F10)</f>
        <v>9201</v>
      </c>
      <c r="J10" s="261">
        <f t="shared" si="2"/>
        <v>18759</v>
      </c>
    </row>
    <row r="11" spans="1:10" s="4" customFormat="1" ht="18" customHeight="1">
      <c r="A11" s="47" t="s">
        <v>60</v>
      </c>
      <c r="B11" s="75">
        <v>6126</v>
      </c>
      <c r="C11" s="171">
        <v>6116</v>
      </c>
      <c r="D11" s="198">
        <f>SUM(B11:C11)</f>
        <v>12242</v>
      </c>
      <c r="E11" s="75">
        <v>3206</v>
      </c>
      <c r="F11" s="171">
        <v>2749</v>
      </c>
      <c r="G11" s="198">
        <f>SUM(E11:F11)</f>
        <v>5955</v>
      </c>
      <c r="H11" s="75">
        <f>SUM(B11,E11)</f>
        <v>9332</v>
      </c>
      <c r="I11" s="171">
        <f t="shared" si="2"/>
        <v>8865</v>
      </c>
      <c r="J11" s="262">
        <f t="shared" si="2"/>
        <v>18197</v>
      </c>
    </row>
    <row r="12" spans="1:10" s="4" customFormat="1" ht="18" customHeight="1">
      <c r="A12" s="47" t="s">
        <v>61</v>
      </c>
      <c r="B12" s="75">
        <v>5775</v>
      </c>
      <c r="C12" s="171">
        <v>6005</v>
      </c>
      <c r="D12" s="198">
        <f>SUM(B12:C12)</f>
        <v>11780</v>
      </c>
      <c r="E12" s="75">
        <v>2974</v>
      </c>
      <c r="F12" s="171">
        <v>2734</v>
      </c>
      <c r="G12" s="198">
        <f>SUM(E12:F12)</f>
        <v>5708</v>
      </c>
      <c r="H12" s="75">
        <f>SUM(B12,E12)</f>
        <v>8749</v>
      </c>
      <c r="I12" s="171">
        <f t="shared" si="2"/>
        <v>8739</v>
      </c>
      <c r="J12" s="262">
        <f t="shared" si="2"/>
        <v>17488</v>
      </c>
    </row>
    <row r="13" spans="1:10" s="4" customFormat="1" ht="18" customHeight="1">
      <c r="A13" s="115" t="s">
        <v>98</v>
      </c>
      <c r="B13" s="81">
        <v>5886</v>
      </c>
      <c r="C13" s="172">
        <v>5952</v>
      </c>
      <c r="D13" s="199">
        <f>SUM(B13:C13)</f>
        <v>11838</v>
      </c>
      <c r="E13" s="81">
        <v>3056</v>
      </c>
      <c r="F13" s="172">
        <v>2619</v>
      </c>
      <c r="G13" s="199">
        <f>SUM(E13:F13)</f>
        <v>5675</v>
      </c>
      <c r="H13" s="81">
        <f>SUM(B13,E13)</f>
        <v>8942</v>
      </c>
      <c r="I13" s="172">
        <f t="shared" ref="I13" si="3">SUM(C13,F13)</f>
        <v>8571</v>
      </c>
      <c r="J13" s="263">
        <f>SUM(D13,G13)</f>
        <v>17513</v>
      </c>
    </row>
    <row r="14" spans="1:10" s="306" customFormat="1">
      <c r="A14" s="305" t="s">
        <v>4</v>
      </c>
      <c r="B14" s="308"/>
      <c r="C14" s="308"/>
      <c r="D14" s="308"/>
      <c r="E14" s="308"/>
      <c r="F14" s="308"/>
      <c r="G14" s="307"/>
      <c r="J14" s="307" t="s">
        <v>62</v>
      </c>
    </row>
    <row r="15" spans="1:10" s="1" customFormat="1" ht="8.1" customHeight="1" thickBot="1">
      <c r="A15" s="6"/>
      <c r="B15" s="7"/>
      <c r="C15" s="7"/>
      <c r="D15" s="7"/>
      <c r="E15" s="7"/>
      <c r="F15" s="7"/>
      <c r="G15" s="7"/>
      <c r="H15" s="7"/>
      <c r="I15" s="359"/>
      <c r="J15" s="360"/>
    </row>
    <row r="16" spans="1:10" s="4" customFormat="1" ht="18" customHeight="1">
      <c r="A16"/>
      <c r="B16"/>
      <c r="C16"/>
      <c r="D16"/>
      <c r="E16"/>
      <c r="F16"/>
      <c r="G16"/>
    </row>
    <row r="17" spans="1:7" s="4" customFormat="1" ht="18" customHeight="1">
      <c r="A17" s="3"/>
      <c r="B17" s="3"/>
      <c r="C17" s="3"/>
      <c r="D17" s="3"/>
      <c r="E17" s="3"/>
      <c r="F17" s="3"/>
      <c r="G17" s="3"/>
    </row>
    <row r="18" spans="1:7" s="4" customFormat="1" ht="18" customHeight="1">
      <c r="A18" s="3"/>
      <c r="B18" s="3"/>
      <c r="C18" s="3"/>
      <c r="D18" s="3"/>
      <c r="E18" s="3"/>
      <c r="F18" s="3"/>
      <c r="G18" s="3"/>
    </row>
    <row r="19" spans="1:7" s="4" customFormat="1" ht="18" customHeight="1">
      <c r="A19" s="3"/>
      <c r="F19" s="3"/>
      <c r="G19" s="3"/>
    </row>
    <row r="20" spans="1:7" s="4" customFormat="1" ht="18" customHeight="1">
      <c r="A20" s="3"/>
    </row>
    <row r="21" spans="1:7" s="4" customFormat="1" ht="18" customHeight="1">
      <c r="A21" s="3"/>
    </row>
    <row r="22" spans="1:7" s="4" customFormat="1" ht="18" customHeight="1">
      <c r="A22" s="3"/>
    </row>
    <row r="23" spans="1:7" s="4" customFormat="1" ht="18" customHeight="1">
      <c r="A23" s="3"/>
    </row>
    <row r="25" spans="1:7" s="1" customFormat="1" ht="8.1" customHeight="1">
      <c r="A25" s="3"/>
    </row>
  </sheetData>
  <mergeCells count="11">
    <mergeCell ref="I1:J2"/>
    <mergeCell ref="I15:J15"/>
    <mergeCell ref="B5:D5"/>
    <mergeCell ref="E5:G5"/>
    <mergeCell ref="A5:A8"/>
    <mergeCell ref="H5:J5"/>
    <mergeCell ref="B6:D6"/>
    <mergeCell ref="E6:G6"/>
    <mergeCell ref="H6:J6"/>
    <mergeCell ref="A1:A2"/>
    <mergeCell ref="A4:J4"/>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4668F-61A6-4B57-9C4F-091FC9913CE0}">
  <sheetPr>
    <tabColor rgb="FFD3C599"/>
  </sheetPr>
  <dimension ref="A1:FU15"/>
  <sheetViews>
    <sheetView showGridLines="0" rightToLeft="1" view="pageBreakPreview" zoomScaleNormal="100" zoomScaleSheetLayoutView="100" workbookViewId="0">
      <selection sqref="A1:X28"/>
    </sheetView>
  </sheetViews>
  <sheetFormatPr defaultColWidth="9.140625" defaultRowHeight="12.75"/>
  <cols>
    <col min="1" max="25" width="5.7109375" style="61" customWidth="1"/>
    <col min="26" max="168" width="9.140625" style="61"/>
    <col min="169" max="169" width="9.140625" style="61" customWidth="1"/>
    <col min="170" max="170" width="7.85546875" style="61" customWidth="1"/>
    <col min="171" max="171" width="13.28515625" style="61" customWidth="1"/>
    <col min="172" max="172" width="11.5703125" style="61" bestFit="1" customWidth="1"/>
    <col min="173" max="173" width="10" style="61" bestFit="1" customWidth="1"/>
    <col min="174" max="174" width="11.5703125" style="61" bestFit="1" customWidth="1"/>
    <col min="175" max="175" width="10" style="61" bestFit="1" customWidth="1"/>
    <col min="176" max="176" width="11.5703125" style="61" bestFit="1" customWidth="1"/>
    <col min="177" max="16384" width="9.140625" style="61"/>
  </cols>
  <sheetData>
    <row r="1" spans="1:177" ht="15.75" customHeight="1">
      <c r="A1" s="104" t="s">
        <v>180</v>
      </c>
      <c r="B1" s="104"/>
      <c r="C1" s="104"/>
      <c r="D1" s="104"/>
      <c r="E1" s="104"/>
      <c r="F1" s="104"/>
      <c r="G1" s="104"/>
      <c r="H1" s="104"/>
      <c r="I1" s="104"/>
      <c r="J1" s="104"/>
      <c r="K1" s="104"/>
      <c r="L1" s="104"/>
      <c r="M1" s="104"/>
      <c r="N1" s="104"/>
      <c r="O1" s="104"/>
      <c r="P1" s="104"/>
      <c r="Q1" s="104"/>
      <c r="R1" s="104"/>
      <c r="S1" s="104"/>
      <c r="T1" s="104"/>
      <c r="U1" s="104"/>
      <c r="V1" s="104"/>
      <c r="W1" s="104"/>
      <c r="X1" s="104"/>
      <c r="FO1" s="210"/>
      <c r="FP1" s="212" t="s">
        <v>98</v>
      </c>
      <c r="FQ1" s="212" t="s">
        <v>61</v>
      </c>
      <c r="FR1" s="212" t="s">
        <v>60</v>
      </c>
      <c r="FS1" s="212" t="s">
        <v>58</v>
      </c>
      <c r="FT1" s="212" t="s">
        <v>59</v>
      </c>
    </row>
    <row r="2" spans="1:177" ht="15.75" customHeight="1">
      <c r="A2" s="105" t="s">
        <v>234</v>
      </c>
      <c r="B2" s="104"/>
      <c r="C2" s="104"/>
      <c r="D2" s="104"/>
      <c r="E2" s="104"/>
      <c r="F2" s="104"/>
      <c r="G2" s="104"/>
      <c r="H2" s="104"/>
      <c r="I2" s="104"/>
      <c r="J2" s="104"/>
      <c r="K2" s="104"/>
      <c r="L2" s="104"/>
      <c r="M2" s="104"/>
      <c r="N2" s="104"/>
      <c r="O2" s="104"/>
      <c r="P2" s="104"/>
      <c r="Q2" s="104"/>
      <c r="R2" s="104"/>
      <c r="S2" s="152"/>
      <c r="T2" s="108"/>
      <c r="U2" s="104"/>
      <c r="V2" s="104"/>
      <c r="W2" s="104"/>
      <c r="X2" s="104"/>
      <c r="FO2" s="251" t="s">
        <v>100</v>
      </c>
      <c r="FP2" s="250">
        <v>8942</v>
      </c>
      <c r="FQ2" s="252">
        <v>8749</v>
      </c>
      <c r="FR2" s="250">
        <v>9332</v>
      </c>
      <c r="FS2" s="252">
        <v>9558</v>
      </c>
      <c r="FT2" s="250">
        <v>9698</v>
      </c>
    </row>
    <row r="3" spans="1:177" ht="15.75" customHeight="1">
      <c r="A3" s="106" t="s">
        <v>236</v>
      </c>
      <c r="B3" s="107"/>
      <c r="C3" s="107"/>
      <c r="D3" s="107"/>
      <c r="E3" s="107"/>
      <c r="F3" s="107"/>
      <c r="G3" s="107"/>
      <c r="H3" s="107"/>
      <c r="I3" s="107"/>
      <c r="J3" s="107"/>
      <c r="K3" s="107"/>
      <c r="L3" s="107"/>
      <c r="M3" s="107"/>
      <c r="N3" s="107"/>
      <c r="O3" s="107"/>
      <c r="P3" s="107"/>
      <c r="Q3" s="107"/>
      <c r="R3" s="104"/>
      <c r="S3" s="152"/>
      <c r="T3" s="108"/>
      <c r="U3" s="104"/>
      <c r="V3" s="104"/>
      <c r="W3" s="104"/>
      <c r="X3" s="104"/>
      <c r="FO3" s="251" t="s">
        <v>101</v>
      </c>
      <c r="FP3" s="250">
        <v>8571</v>
      </c>
      <c r="FQ3" s="252">
        <v>8739</v>
      </c>
      <c r="FR3" s="250">
        <v>8865</v>
      </c>
      <c r="FS3" s="252">
        <v>9201</v>
      </c>
      <c r="FT3" s="250">
        <v>9398</v>
      </c>
    </row>
    <row r="4" spans="1:177" ht="15.75">
      <c r="FU4" s="119"/>
    </row>
    <row r="5" spans="1:177" ht="15.75">
      <c r="FO5" s="117"/>
      <c r="FP5" s="117"/>
      <c r="FQ5" s="117"/>
      <c r="FR5" s="117"/>
      <c r="FS5" s="118"/>
      <c r="FT5" s="118"/>
      <c r="FU5" s="119"/>
    </row>
    <row r="6" spans="1:177" ht="31.5" customHeight="1">
      <c r="Z6" s="3"/>
      <c r="FO6" s="202"/>
      <c r="FP6" s="202"/>
      <c r="FQ6" s="202"/>
      <c r="FR6" s="202"/>
      <c r="FT6" s="120"/>
      <c r="FU6" s="122"/>
    </row>
    <row r="7" spans="1:177" ht="15.75">
      <c r="Z7" s="3"/>
      <c r="FO7" s="25"/>
      <c r="FP7" s="25"/>
      <c r="FQ7" s="25"/>
      <c r="FR7" s="25"/>
      <c r="FS7" s="118"/>
      <c r="FT7" s="121"/>
      <c r="FU7" s="123"/>
    </row>
    <row r="8" spans="1:177">
      <c r="Z8" s="3"/>
      <c r="FO8" s="202"/>
      <c r="FP8" s="202"/>
      <c r="FQ8" s="202"/>
      <c r="FR8" s="202"/>
      <c r="FT8" s="124"/>
      <c r="FU8" s="125"/>
    </row>
    <row r="9" spans="1:177" ht="12.75" customHeight="1">
      <c r="Z9" s="3"/>
      <c r="FO9" s="25"/>
      <c r="FP9" s="25"/>
      <c r="FQ9" s="25"/>
      <c r="FR9" s="25"/>
      <c r="FS9" s="118"/>
      <c r="FT9" s="79"/>
      <c r="FU9" s="126"/>
    </row>
    <row r="10" spans="1:177">
      <c r="Z10" s="3"/>
      <c r="FO10" s="202"/>
      <c r="FP10" s="202"/>
      <c r="FQ10" s="202"/>
      <c r="FR10" s="202"/>
      <c r="FT10" s="55"/>
      <c r="FU10" s="126"/>
    </row>
    <row r="11" spans="1:177" ht="25.5" customHeight="1">
      <c r="Z11" s="3"/>
      <c r="FO11" s="25"/>
      <c r="FP11" s="25"/>
      <c r="FQ11" s="25"/>
      <c r="FR11" s="25"/>
      <c r="FS11" s="118"/>
      <c r="FT11" s="55"/>
    </row>
    <row r="12" spans="1:177" ht="25.5" customHeight="1">
      <c r="Z12" s="3"/>
      <c r="FO12" s="202"/>
      <c r="FP12" s="202"/>
      <c r="FQ12" s="202"/>
      <c r="FR12" s="202"/>
    </row>
    <row r="13" spans="1:177" ht="15.75">
      <c r="Z13" s="3"/>
      <c r="FO13" s="25"/>
      <c r="FP13" s="25"/>
      <c r="FQ13" s="25"/>
      <c r="FR13" s="25"/>
      <c r="FS13" s="118"/>
    </row>
    <row r="14" spans="1:177">
      <c r="Z14" s="3"/>
    </row>
    <row r="15" spans="1:177" ht="15.75">
      <c r="FO15" s="117"/>
      <c r="FP15" s="117"/>
      <c r="FQ15" s="117"/>
      <c r="FR15" s="117"/>
      <c r="FS15" s="118"/>
    </row>
  </sheetData>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8D18F-8FF5-451D-8419-35915B43CE10}">
  <sheetPr codeName="Sheet18">
    <tabColor theme="0"/>
  </sheetPr>
  <dimension ref="A1:J25"/>
  <sheetViews>
    <sheetView showGridLines="0" rightToLeft="1" view="pageBreakPreview" zoomScale="90" zoomScaleNormal="90" zoomScaleSheetLayoutView="90" workbookViewId="0">
      <selection activeCell="E18" sqref="E18"/>
    </sheetView>
  </sheetViews>
  <sheetFormatPr defaultColWidth="9.140625" defaultRowHeight="12.75"/>
  <cols>
    <col min="1" max="1" width="24.7109375" style="3" customWidth="1"/>
    <col min="2" max="10" width="12.7109375" style="3" customWidth="1"/>
    <col min="11" max="12" width="1.7109375" style="3" customWidth="1"/>
    <col min="13" max="16384" width="9.140625" style="3"/>
  </cols>
  <sheetData>
    <row r="1" spans="1:10" s="1" customFormat="1" ht="21.75" customHeight="1">
      <c r="A1" s="343" t="s">
        <v>203</v>
      </c>
      <c r="B1" s="173" t="s">
        <v>196</v>
      </c>
      <c r="C1" s="159"/>
      <c r="D1" s="159"/>
      <c r="E1" s="159"/>
      <c r="F1" s="159"/>
      <c r="G1" s="159"/>
      <c r="H1" s="159"/>
      <c r="I1" s="331" t="s">
        <v>99</v>
      </c>
      <c r="J1" s="331"/>
    </row>
    <row r="2" spans="1:10" s="1" customFormat="1" ht="21.75" customHeight="1">
      <c r="A2" s="344"/>
      <c r="B2" s="44" t="s">
        <v>185</v>
      </c>
      <c r="C2" s="90"/>
      <c r="D2" s="90"/>
      <c r="E2" s="90"/>
      <c r="F2" s="90"/>
      <c r="G2" s="90"/>
      <c r="H2" s="90"/>
      <c r="I2" s="332"/>
      <c r="J2" s="332"/>
    </row>
    <row r="3" spans="1:10" s="2" customFormat="1" ht="13.5" customHeight="1">
      <c r="A3" s="91"/>
      <c r="B3" s="91"/>
      <c r="C3" s="91"/>
      <c r="D3" s="200"/>
      <c r="E3" s="148"/>
      <c r="F3" s="91"/>
      <c r="G3" s="91"/>
      <c r="H3" s="91"/>
    </row>
    <row r="4" spans="1:10" ht="20.100000000000001" customHeight="1">
      <c r="A4" s="373" t="s">
        <v>274</v>
      </c>
      <c r="B4" s="374"/>
      <c r="C4" s="374"/>
      <c r="D4" s="374"/>
      <c r="E4" s="374"/>
      <c r="F4" s="374"/>
      <c r="G4" s="374"/>
      <c r="H4" s="374"/>
      <c r="I4" s="374"/>
      <c r="J4" s="375"/>
    </row>
    <row r="5" spans="1:10" ht="20.100000000000001" customHeight="1">
      <c r="A5" s="361" t="s">
        <v>147</v>
      </c>
      <c r="B5" s="379" t="s">
        <v>269</v>
      </c>
      <c r="C5" s="380"/>
      <c r="D5" s="381"/>
      <c r="E5" s="379" t="s">
        <v>271</v>
      </c>
      <c r="F5" s="380"/>
      <c r="G5" s="381"/>
      <c r="H5" s="379" t="s">
        <v>272</v>
      </c>
      <c r="I5" s="380"/>
      <c r="J5" s="381"/>
    </row>
    <row r="6" spans="1:10" ht="20.100000000000001" customHeight="1">
      <c r="A6" s="361"/>
      <c r="B6" s="376" t="s">
        <v>270</v>
      </c>
      <c r="C6" s="377"/>
      <c r="D6" s="378"/>
      <c r="E6" s="376" t="s">
        <v>36</v>
      </c>
      <c r="F6" s="377"/>
      <c r="G6" s="378"/>
      <c r="H6" s="376" t="s">
        <v>273</v>
      </c>
      <c r="I6" s="377"/>
      <c r="J6" s="378"/>
    </row>
    <row r="7" spans="1:10" ht="20.100000000000001" customHeight="1">
      <c r="A7" s="361"/>
      <c r="B7" s="382" t="s">
        <v>70</v>
      </c>
      <c r="C7" s="383" t="s">
        <v>71</v>
      </c>
      <c r="D7" s="384" t="s">
        <v>1</v>
      </c>
      <c r="E7" s="383" t="s">
        <v>70</v>
      </c>
      <c r="F7" s="383" t="s">
        <v>71</v>
      </c>
      <c r="G7" s="384" t="s">
        <v>1</v>
      </c>
      <c r="H7" s="383" t="s">
        <v>70</v>
      </c>
      <c r="I7" s="383" t="s">
        <v>71</v>
      </c>
      <c r="J7" s="384" t="s">
        <v>1</v>
      </c>
    </row>
    <row r="8" spans="1:10" ht="20.100000000000001" customHeight="1">
      <c r="A8" s="361"/>
      <c r="B8" s="385" t="s">
        <v>73</v>
      </c>
      <c r="C8" s="385" t="s">
        <v>72</v>
      </c>
      <c r="D8" s="386" t="s">
        <v>0</v>
      </c>
      <c r="E8" s="385" t="s">
        <v>73</v>
      </c>
      <c r="F8" s="385" t="s">
        <v>72</v>
      </c>
      <c r="G8" s="387" t="s">
        <v>0</v>
      </c>
      <c r="H8" s="385" t="s">
        <v>73</v>
      </c>
      <c r="I8" s="385" t="s">
        <v>72</v>
      </c>
      <c r="J8" s="387" t="s">
        <v>0</v>
      </c>
    </row>
    <row r="9" spans="1:10" s="4" customFormat="1" ht="18" customHeight="1">
      <c r="A9" s="47" t="s">
        <v>59</v>
      </c>
      <c r="B9" s="75">
        <v>5944</v>
      </c>
      <c r="C9" s="171">
        <v>6129</v>
      </c>
      <c r="D9" s="198">
        <f>SUM(B9:C9)</f>
        <v>12073</v>
      </c>
      <c r="E9" s="75">
        <v>2457</v>
      </c>
      <c r="F9" s="171">
        <v>2254</v>
      </c>
      <c r="G9" s="198">
        <f>SUM(E9:F9)</f>
        <v>4711</v>
      </c>
      <c r="H9" s="75">
        <f>SUM(B9,E9)</f>
        <v>8401</v>
      </c>
      <c r="I9" s="171">
        <f>SUM(C9,F9)</f>
        <v>8383</v>
      </c>
      <c r="J9" s="262">
        <f t="shared" ref="J9" si="0">SUM(D9,G9)</f>
        <v>16784</v>
      </c>
    </row>
    <row r="10" spans="1:10" s="4" customFormat="1" ht="18" customHeight="1">
      <c r="A10" s="47" t="s">
        <v>58</v>
      </c>
      <c r="B10" s="75">
        <v>6249</v>
      </c>
      <c r="C10" s="171">
        <v>6410</v>
      </c>
      <c r="D10" s="198">
        <f>SUM(B10:C10)</f>
        <v>12659</v>
      </c>
      <c r="E10" s="75">
        <v>2484</v>
      </c>
      <c r="F10" s="171">
        <v>2260</v>
      </c>
      <c r="G10" s="198">
        <f>SUM(E10:F10)</f>
        <v>4744</v>
      </c>
      <c r="H10" s="75">
        <f t="shared" ref="H10" si="1">SUM(B10,E10)</f>
        <v>8733</v>
      </c>
      <c r="I10" s="171">
        <f t="shared" ref="I10:J12" si="2">SUM(C10,F10)</f>
        <v>8670</v>
      </c>
      <c r="J10" s="262">
        <f t="shared" si="2"/>
        <v>17403</v>
      </c>
    </row>
    <row r="11" spans="1:10" s="4" customFormat="1" ht="18" customHeight="1">
      <c r="A11" s="47" t="s">
        <v>60</v>
      </c>
      <c r="B11" s="75">
        <v>5970</v>
      </c>
      <c r="C11" s="171">
        <v>6160</v>
      </c>
      <c r="D11" s="198">
        <f>SUM(B11:C11)</f>
        <v>12130</v>
      </c>
      <c r="E11" s="75">
        <v>2446</v>
      </c>
      <c r="F11" s="171">
        <v>2203</v>
      </c>
      <c r="G11" s="198">
        <f>SUM(E11:F11)</f>
        <v>4649</v>
      </c>
      <c r="H11" s="75">
        <f>SUM(B11,E11)</f>
        <v>8416</v>
      </c>
      <c r="I11" s="171">
        <f t="shared" si="2"/>
        <v>8363</v>
      </c>
      <c r="J11" s="262">
        <f t="shared" si="2"/>
        <v>16779</v>
      </c>
    </row>
    <row r="12" spans="1:10" s="4" customFormat="1" ht="18" customHeight="1">
      <c r="A12" s="47" t="s">
        <v>61</v>
      </c>
      <c r="B12" s="75">
        <v>5926</v>
      </c>
      <c r="C12" s="171">
        <v>5970</v>
      </c>
      <c r="D12" s="198">
        <f>SUM(B12:C12)</f>
        <v>11896</v>
      </c>
      <c r="E12" s="75">
        <v>2412</v>
      </c>
      <c r="F12" s="171">
        <v>2110</v>
      </c>
      <c r="G12" s="198">
        <f>SUM(E12:F12)</f>
        <v>4522</v>
      </c>
      <c r="H12" s="75">
        <f>SUM(B12,E12)</f>
        <v>8338</v>
      </c>
      <c r="I12" s="171">
        <f t="shared" si="2"/>
        <v>8080</v>
      </c>
      <c r="J12" s="262">
        <f t="shared" si="2"/>
        <v>16418</v>
      </c>
    </row>
    <row r="13" spans="1:10" s="4" customFormat="1" ht="18" customHeight="1">
      <c r="A13" s="115" t="s">
        <v>98</v>
      </c>
      <c r="B13" s="81">
        <v>5424</v>
      </c>
      <c r="C13" s="172">
        <v>5540</v>
      </c>
      <c r="D13" s="199">
        <f>SUM(B13:C13)</f>
        <v>10964</v>
      </c>
      <c r="E13" s="81">
        <v>2345</v>
      </c>
      <c r="F13" s="172">
        <v>2028</v>
      </c>
      <c r="G13" s="199">
        <f>SUM(E13:F13)</f>
        <v>4373</v>
      </c>
      <c r="H13" s="81">
        <f>SUM(B13,E13)</f>
        <v>7769</v>
      </c>
      <c r="I13" s="172">
        <f t="shared" ref="I13" si="3">SUM(C13,F13)</f>
        <v>7568</v>
      </c>
      <c r="J13" s="263">
        <f>SUM(D13,G13)</f>
        <v>15337</v>
      </c>
    </row>
    <row r="14" spans="1:10" s="311" customFormat="1" ht="9">
      <c r="A14" s="305" t="s">
        <v>4</v>
      </c>
      <c r="B14" s="309"/>
      <c r="C14" s="309"/>
      <c r="D14" s="309"/>
      <c r="E14" s="309"/>
      <c r="F14" s="309"/>
      <c r="G14" s="309"/>
      <c r="H14" s="309"/>
      <c r="I14" s="310"/>
      <c r="J14" s="309" t="s">
        <v>62</v>
      </c>
    </row>
    <row r="15" spans="1:10" s="1" customFormat="1" ht="8.1" customHeight="1" thickBot="1">
      <c r="A15" s="6"/>
      <c r="B15" s="7"/>
      <c r="C15" s="7"/>
      <c r="D15" s="7"/>
      <c r="E15" s="7"/>
      <c r="F15" s="7"/>
      <c r="G15" s="7"/>
      <c r="H15" s="7"/>
      <c r="I15" s="359"/>
      <c r="J15" s="360"/>
    </row>
    <row r="16" spans="1:10" s="4" customFormat="1" ht="18" customHeight="1">
      <c r="A16" s="3"/>
      <c r="B16" s="3"/>
      <c r="C16" s="3"/>
      <c r="D16" s="3"/>
      <c r="E16" s="3"/>
      <c r="F16" s="3"/>
      <c r="G16" s="3"/>
      <c r="H16" s="3"/>
      <c r="I16" s="3"/>
      <c r="J16" s="3"/>
    </row>
    <row r="17" spans="1:4" s="4" customFormat="1" ht="18" customHeight="1">
      <c r="A17" s="3"/>
      <c r="B17" s="3"/>
      <c r="C17" s="3"/>
      <c r="D17" s="3"/>
    </row>
    <row r="18" spans="1:4" s="4" customFormat="1" ht="18" customHeight="1">
      <c r="A18" s="3"/>
      <c r="B18" s="3"/>
      <c r="C18" s="3"/>
      <c r="D18" s="3"/>
    </row>
    <row r="19" spans="1:4" ht="12.75" customHeight="1">
      <c r="A19" s="203"/>
      <c r="B19" s="201"/>
      <c r="C19" s="201"/>
      <c r="D19" s="201"/>
    </row>
    <row r="20" spans="1:4" s="1" customFormat="1" ht="8.1" customHeight="1">
      <c r="A20" s="203"/>
      <c r="B20" s="201"/>
      <c r="C20" s="201"/>
      <c r="D20" s="201"/>
    </row>
    <row r="21" spans="1:4">
      <c r="A21" s="136"/>
      <c r="B21" s="55"/>
      <c r="C21" s="171"/>
      <c r="D21" s="79"/>
    </row>
    <row r="22" spans="1:4">
      <c r="A22" s="136"/>
      <c r="B22" s="55"/>
      <c r="C22" s="171"/>
      <c r="D22" s="79"/>
    </row>
    <row r="23" spans="1:4">
      <c r="A23" s="136"/>
      <c r="B23" s="55"/>
      <c r="C23" s="171"/>
      <c r="D23" s="79"/>
    </row>
    <row r="24" spans="1:4">
      <c r="A24" s="136"/>
      <c r="B24" s="55"/>
      <c r="C24" s="171"/>
      <c r="D24" s="79"/>
    </row>
    <row r="25" spans="1:4">
      <c r="A25" s="136"/>
      <c r="B25" s="55"/>
      <c r="C25" s="171"/>
      <c r="D25" s="79"/>
    </row>
  </sheetData>
  <mergeCells count="11">
    <mergeCell ref="A1:A2"/>
    <mergeCell ref="I1:J2"/>
    <mergeCell ref="I15:J15"/>
    <mergeCell ref="A4:J4"/>
    <mergeCell ref="A5:A8"/>
    <mergeCell ref="B5:D5"/>
    <mergeCell ref="E5:G5"/>
    <mergeCell ref="H5:J5"/>
    <mergeCell ref="B6:D6"/>
    <mergeCell ref="E6:G6"/>
    <mergeCell ref="H6:J6"/>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35244-1E90-4A60-B98E-C749EC1B8258}">
  <sheetPr>
    <tabColor rgb="FFD3C599"/>
  </sheetPr>
  <dimension ref="A1:FY15"/>
  <sheetViews>
    <sheetView showGridLines="0" rightToLeft="1" view="pageBreakPreview" zoomScale="90" zoomScaleNormal="100" zoomScaleSheetLayoutView="90" workbookViewId="0">
      <selection sqref="A1:X28"/>
    </sheetView>
  </sheetViews>
  <sheetFormatPr defaultColWidth="9.140625" defaultRowHeight="12.75"/>
  <cols>
    <col min="1" max="25" width="5.7109375" style="61" customWidth="1"/>
    <col min="26" max="26" width="8" style="61" customWidth="1"/>
    <col min="27" max="172" width="9.140625" style="61"/>
    <col min="173" max="173" width="9.140625" style="61" customWidth="1"/>
    <col min="174" max="174" width="7.85546875" style="61" customWidth="1"/>
    <col min="175" max="175" width="13.28515625" style="61" customWidth="1"/>
    <col min="176" max="16384" width="9.140625" style="61"/>
  </cols>
  <sheetData>
    <row r="1" spans="1:181" ht="15.75" customHeight="1">
      <c r="A1" s="104" t="s">
        <v>198</v>
      </c>
      <c r="B1" s="104"/>
      <c r="C1" s="104"/>
      <c r="D1" s="104"/>
      <c r="E1" s="104"/>
      <c r="F1" s="104"/>
      <c r="G1" s="104"/>
      <c r="H1" s="104"/>
      <c r="I1" s="104"/>
      <c r="J1" s="104"/>
      <c r="K1" s="104"/>
      <c r="L1" s="104"/>
      <c r="M1" s="104"/>
      <c r="N1" s="104"/>
      <c r="O1" s="104"/>
      <c r="P1" s="104"/>
      <c r="Q1" s="104"/>
      <c r="R1" s="104"/>
      <c r="S1" s="104"/>
      <c r="T1" s="104"/>
      <c r="U1" s="104"/>
      <c r="V1" s="104"/>
      <c r="W1" s="104"/>
      <c r="X1" s="104"/>
      <c r="FS1" s="210"/>
      <c r="FT1" s="212" t="s">
        <v>98</v>
      </c>
      <c r="FU1" s="212" t="s">
        <v>61</v>
      </c>
      <c r="FV1" s="212" t="s">
        <v>60</v>
      </c>
      <c r="FW1" s="212" t="s">
        <v>58</v>
      </c>
      <c r="FX1" s="212" t="s">
        <v>59</v>
      </c>
    </row>
    <row r="2" spans="1:181" ht="15.75" customHeight="1">
      <c r="A2" s="105" t="s">
        <v>233</v>
      </c>
      <c r="B2" s="104"/>
      <c r="C2" s="104"/>
      <c r="D2" s="104"/>
      <c r="E2" s="104"/>
      <c r="F2" s="104"/>
      <c r="G2" s="104"/>
      <c r="H2" s="104"/>
      <c r="I2" s="104"/>
      <c r="J2" s="104"/>
      <c r="K2" s="104"/>
      <c r="L2" s="104"/>
      <c r="M2" s="104"/>
      <c r="N2" s="104"/>
      <c r="O2" s="104"/>
      <c r="P2" s="104"/>
      <c r="Q2" s="104"/>
      <c r="R2" s="104"/>
      <c r="S2" s="152"/>
      <c r="T2" s="108"/>
      <c r="U2" s="104"/>
      <c r="V2" s="104"/>
      <c r="W2" s="104"/>
      <c r="X2" s="104"/>
      <c r="FS2" s="251" t="s">
        <v>100</v>
      </c>
      <c r="FT2" s="215">
        <v>7769</v>
      </c>
      <c r="FU2" s="215">
        <v>8338</v>
      </c>
      <c r="FV2" s="215">
        <v>8416</v>
      </c>
      <c r="FW2" s="215">
        <v>8733</v>
      </c>
      <c r="FX2" s="215">
        <v>8401</v>
      </c>
    </row>
    <row r="3" spans="1:181" ht="15.75" customHeight="1">
      <c r="A3" s="106" t="s">
        <v>235</v>
      </c>
      <c r="B3" s="107"/>
      <c r="C3" s="107"/>
      <c r="D3" s="107"/>
      <c r="E3" s="107"/>
      <c r="F3" s="107"/>
      <c r="G3" s="107"/>
      <c r="H3" s="107"/>
      <c r="I3" s="107"/>
      <c r="J3" s="107"/>
      <c r="K3" s="107"/>
      <c r="L3" s="107"/>
      <c r="M3" s="107"/>
      <c r="N3" s="107"/>
      <c r="O3" s="107"/>
      <c r="P3" s="107"/>
      <c r="Q3" s="107"/>
      <c r="R3" s="104"/>
      <c r="S3" s="152"/>
      <c r="T3" s="108"/>
      <c r="U3" s="104"/>
      <c r="V3" s="104"/>
      <c r="W3" s="104"/>
      <c r="X3" s="104"/>
      <c r="FS3" s="251" t="s">
        <v>101</v>
      </c>
      <c r="FT3" s="215">
        <v>7568</v>
      </c>
      <c r="FU3" s="215">
        <v>8080</v>
      </c>
      <c r="FV3" s="215">
        <v>8363</v>
      </c>
      <c r="FW3" s="215">
        <v>8670</v>
      </c>
      <c r="FX3" s="215">
        <v>8383</v>
      </c>
    </row>
    <row r="4" spans="1:181" ht="15.75">
      <c r="FS4" s="210"/>
      <c r="FT4" s="210"/>
      <c r="FU4" s="210"/>
      <c r="FV4" s="210"/>
      <c r="FW4" s="210"/>
      <c r="FX4" s="210"/>
      <c r="FY4" s="119"/>
    </row>
    <row r="5" spans="1:181" ht="15.75">
      <c r="FS5" s="117"/>
      <c r="FT5" s="117"/>
      <c r="FU5" s="117"/>
      <c r="FV5" s="117"/>
      <c r="FW5" s="118"/>
      <c r="FX5" s="118"/>
      <c r="FY5" s="119"/>
    </row>
    <row r="6" spans="1:181" ht="31.5" customHeight="1">
      <c r="FS6" s="215"/>
      <c r="FT6" s="215"/>
      <c r="FU6" s="215"/>
      <c r="FV6" s="210"/>
      <c r="FW6" s="210"/>
      <c r="FX6" s="120"/>
      <c r="FY6" s="122"/>
    </row>
    <row r="7" spans="1:181" ht="15.75">
      <c r="FS7" s="55"/>
      <c r="FT7" s="55"/>
      <c r="FU7" s="55"/>
      <c r="FV7" s="117"/>
      <c r="FW7" s="118"/>
      <c r="FX7" s="121"/>
      <c r="FY7" s="123"/>
    </row>
    <row r="8" spans="1:181">
      <c r="FS8" s="55"/>
      <c r="FT8" s="55"/>
      <c r="FU8" s="55"/>
      <c r="FX8" s="124"/>
      <c r="FY8" s="125"/>
    </row>
    <row r="9" spans="1:181" ht="12.75" customHeight="1">
      <c r="FS9" s="55"/>
      <c r="FT9" s="55"/>
      <c r="FU9" s="55"/>
      <c r="FV9" s="117"/>
      <c r="FW9" s="118"/>
      <c r="FX9" s="79"/>
      <c r="FY9" s="126"/>
    </row>
    <row r="10" spans="1:181">
      <c r="FS10" s="55"/>
      <c r="FT10" s="55"/>
      <c r="FU10" s="55"/>
      <c r="FX10" s="55"/>
      <c r="FY10" s="126"/>
    </row>
    <row r="11" spans="1:181" ht="25.5" customHeight="1">
      <c r="FS11" s="55"/>
      <c r="FT11" s="55"/>
      <c r="FU11" s="55"/>
      <c r="FV11" s="117"/>
      <c r="FW11" s="118"/>
      <c r="FX11" s="55"/>
    </row>
    <row r="12" spans="1:181" ht="25.5" customHeight="1">
      <c r="FS12" s="55"/>
      <c r="FT12" s="55"/>
      <c r="FU12" s="55"/>
    </row>
    <row r="13" spans="1:181" ht="15.75">
      <c r="FS13" s="117"/>
      <c r="FT13" s="117"/>
      <c r="FU13" s="117"/>
      <c r="FV13" s="117"/>
      <c r="FW13" s="118"/>
    </row>
    <row r="15" spans="1:181" ht="15.75">
      <c r="FS15" s="117"/>
      <c r="FT15" s="117"/>
      <c r="FU15" s="117"/>
      <c r="FV15" s="117"/>
      <c r="FW15" s="118"/>
    </row>
  </sheetData>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7360-1D76-49C2-838E-8A48AD43D5EF}">
  <sheetPr codeName="Sheet19">
    <tabColor theme="0"/>
  </sheetPr>
  <dimension ref="A1:J23"/>
  <sheetViews>
    <sheetView showGridLines="0" rightToLeft="1" view="pageBreakPreview" zoomScale="90" zoomScaleNormal="90" zoomScaleSheetLayoutView="90" workbookViewId="0">
      <selection activeCell="F21" sqref="F21"/>
    </sheetView>
  </sheetViews>
  <sheetFormatPr defaultColWidth="9.140625" defaultRowHeight="12.75"/>
  <cols>
    <col min="1" max="1" width="24.7109375" style="3" customWidth="1"/>
    <col min="2" max="10" width="12.7109375" style="3" customWidth="1"/>
    <col min="11" max="16384" width="9.140625" style="3"/>
  </cols>
  <sheetData>
    <row r="1" spans="1:10" s="1" customFormat="1" ht="21.75" customHeight="1">
      <c r="A1" s="343" t="s">
        <v>204</v>
      </c>
      <c r="B1" s="173" t="s">
        <v>195</v>
      </c>
      <c r="C1" s="159"/>
      <c r="D1" s="159"/>
      <c r="E1" s="159"/>
      <c r="F1" s="159"/>
      <c r="G1" s="159"/>
      <c r="H1" s="159"/>
      <c r="I1" s="331" t="s">
        <v>99</v>
      </c>
      <c r="J1" s="331"/>
    </row>
    <row r="2" spans="1:10" s="1" customFormat="1" ht="21.75" customHeight="1">
      <c r="A2" s="344"/>
      <c r="B2" s="44" t="s">
        <v>251</v>
      </c>
      <c r="C2" s="90"/>
      <c r="D2" s="90"/>
      <c r="E2" s="90"/>
      <c r="F2" s="90"/>
      <c r="G2" s="90"/>
      <c r="H2" s="90"/>
      <c r="I2" s="332"/>
      <c r="J2" s="332"/>
    </row>
    <row r="3" spans="1:10" s="2" customFormat="1" ht="13.5" customHeight="1">
      <c r="A3" s="91"/>
      <c r="B3" s="91"/>
      <c r="C3" s="91"/>
      <c r="D3" s="200"/>
      <c r="E3" s="148"/>
      <c r="F3" s="91"/>
      <c r="G3" s="91"/>
      <c r="H3" s="91"/>
    </row>
    <row r="4" spans="1:10" ht="20.100000000000001" customHeight="1">
      <c r="A4" s="373" t="s">
        <v>274</v>
      </c>
      <c r="B4" s="374"/>
      <c r="C4" s="374"/>
      <c r="D4" s="374"/>
      <c r="E4" s="374"/>
      <c r="F4" s="374"/>
      <c r="G4" s="374"/>
      <c r="H4" s="374"/>
      <c r="I4" s="374"/>
      <c r="J4" s="375"/>
    </row>
    <row r="5" spans="1:10" ht="20.100000000000001" customHeight="1">
      <c r="A5" s="361" t="s">
        <v>147</v>
      </c>
      <c r="B5" s="379" t="s">
        <v>269</v>
      </c>
      <c r="C5" s="380"/>
      <c r="D5" s="381"/>
      <c r="E5" s="379" t="s">
        <v>271</v>
      </c>
      <c r="F5" s="380"/>
      <c r="G5" s="381"/>
      <c r="H5" s="379" t="s">
        <v>272</v>
      </c>
      <c r="I5" s="380"/>
      <c r="J5" s="381"/>
    </row>
    <row r="6" spans="1:10" ht="20.100000000000001" customHeight="1">
      <c r="A6" s="361"/>
      <c r="B6" s="376" t="s">
        <v>270</v>
      </c>
      <c r="C6" s="377"/>
      <c r="D6" s="378"/>
      <c r="E6" s="376" t="s">
        <v>36</v>
      </c>
      <c r="F6" s="377"/>
      <c r="G6" s="378"/>
      <c r="H6" s="376" t="s">
        <v>273</v>
      </c>
      <c r="I6" s="377"/>
      <c r="J6" s="378"/>
    </row>
    <row r="7" spans="1:10" ht="20.100000000000001" customHeight="1">
      <c r="A7" s="361"/>
      <c r="B7" s="382" t="s">
        <v>70</v>
      </c>
      <c r="C7" s="383" t="s">
        <v>71</v>
      </c>
      <c r="D7" s="384" t="s">
        <v>1</v>
      </c>
      <c r="E7" s="383" t="s">
        <v>70</v>
      </c>
      <c r="F7" s="383" t="s">
        <v>71</v>
      </c>
      <c r="G7" s="384" t="s">
        <v>1</v>
      </c>
      <c r="H7" s="383" t="s">
        <v>70</v>
      </c>
      <c r="I7" s="383" t="s">
        <v>71</v>
      </c>
      <c r="J7" s="384" t="s">
        <v>1</v>
      </c>
    </row>
    <row r="8" spans="1:10" ht="20.100000000000001" customHeight="1">
      <c r="A8" s="361"/>
      <c r="B8" s="385" t="s">
        <v>73</v>
      </c>
      <c r="C8" s="385" t="s">
        <v>72</v>
      </c>
      <c r="D8" s="386" t="s">
        <v>0</v>
      </c>
      <c r="E8" s="385" t="s">
        <v>73</v>
      </c>
      <c r="F8" s="385" t="s">
        <v>72</v>
      </c>
      <c r="G8" s="387" t="s">
        <v>0</v>
      </c>
      <c r="H8" s="385" t="s">
        <v>73</v>
      </c>
      <c r="I8" s="385" t="s">
        <v>72</v>
      </c>
      <c r="J8" s="387" t="s">
        <v>0</v>
      </c>
    </row>
    <row r="9" spans="1:10" s="4" customFormat="1" ht="18" customHeight="1">
      <c r="A9" s="47" t="s">
        <v>59</v>
      </c>
      <c r="B9" s="75">
        <v>5572</v>
      </c>
      <c r="C9" s="171">
        <v>5984</v>
      </c>
      <c r="D9" s="198">
        <f>SUM(B9:C9)</f>
        <v>11556</v>
      </c>
      <c r="E9" s="55">
        <v>2010</v>
      </c>
      <c r="F9" s="55">
        <v>1821</v>
      </c>
      <c r="G9" s="80">
        <f>SUM(E9:F9)</f>
        <v>3831</v>
      </c>
      <c r="H9" s="55">
        <f t="shared" ref="H9" si="0">SUM(B9,E9)</f>
        <v>7582</v>
      </c>
      <c r="I9" s="55">
        <f t="shared" ref="I9:J12" si="1">SUM(C9,F9)</f>
        <v>7805</v>
      </c>
      <c r="J9" s="262">
        <f t="shared" si="1"/>
        <v>15387</v>
      </c>
    </row>
    <row r="10" spans="1:10" s="4" customFormat="1" ht="18" customHeight="1">
      <c r="A10" s="47" t="s">
        <v>58</v>
      </c>
      <c r="B10" s="75">
        <v>4930</v>
      </c>
      <c r="C10" s="171">
        <v>5499</v>
      </c>
      <c r="D10" s="198">
        <f>SUM(B10:C10)</f>
        <v>10429</v>
      </c>
      <c r="E10" s="55">
        <v>1881</v>
      </c>
      <c r="F10" s="55">
        <v>1774</v>
      </c>
      <c r="G10" s="80">
        <f>SUM(E10:F10)</f>
        <v>3655</v>
      </c>
      <c r="H10" s="55">
        <f>SUM(B10,E10)</f>
        <v>6811</v>
      </c>
      <c r="I10" s="55">
        <f t="shared" si="1"/>
        <v>7273</v>
      </c>
      <c r="J10" s="262">
        <f t="shared" si="1"/>
        <v>14084</v>
      </c>
    </row>
    <row r="11" spans="1:10" s="4" customFormat="1" ht="18" customHeight="1">
      <c r="A11" s="47" t="s">
        <v>60</v>
      </c>
      <c r="B11" s="75">
        <v>4561</v>
      </c>
      <c r="C11" s="171">
        <v>4694</v>
      </c>
      <c r="D11" s="198">
        <f>SUM(B11:C11)</f>
        <v>9255</v>
      </c>
      <c r="E11" s="55">
        <v>1735</v>
      </c>
      <c r="F11" s="55">
        <v>1632</v>
      </c>
      <c r="G11" s="80">
        <f>SUM(E11:F11)</f>
        <v>3367</v>
      </c>
      <c r="H11" s="55">
        <f>SUM(B11,E11)</f>
        <v>6296</v>
      </c>
      <c r="I11" s="55">
        <f t="shared" si="1"/>
        <v>6326</v>
      </c>
      <c r="J11" s="262">
        <f t="shared" si="1"/>
        <v>12622</v>
      </c>
    </row>
    <row r="12" spans="1:10" s="4" customFormat="1" ht="18" customHeight="1">
      <c r="A12" s="47" t="s">
        <v>61</v>
      </c>
      <c r="B12" s="75">
        <v>4591</v>
      </c>
      <c r="C12" s="171">
        <v>4879</v>
      </c>
      <c r="D12" s="198">
        <f>SUM(B12:C12)</f>
        <v>9470</v>
      </c>
      <c r="E12" s="55">
        <v>1746</v>
      </c>
      <c r="F12" s="55">
        <v>1578</v>
      </c>
      <c r="G12" s="80">
        <f>SUM(E12:F12)</f>
        <v>3324</v>
      </c>
      <c r="H12" s="55">
        <f>SUM(B12,E12)</f>
        <v>6337</v>
      </c>
      <c r="I12" s="55">
        <f t="shared" si="1"/>
        <v>6457</v>
      </c>
      <c r="J12" s="262">
        <f t="shared" si="1"/>
        <v>12794</v>
      </c>
    </row>
    <row r="13" spans="1:10" s="4" customFormat="1" ht="18" customHeight="1">
      <c r="A13" s="115" t="s">
        <v>98</v>
      </c>
      <c r="B13" s="81">
        <v>4369</v>
      </c>
      <c r="C13" s="172">
        <v>4935</v>
      </c>
      <c r="D13" s="199">
        <f>SUM(B13:C13)</f>
        <v>9304</v>
      </c>
      <c r="E13" s="82">
        <v>1711</v>
      </c>
      <c r="F13" s="82">
        <v>1480</v>
      </c>
      <c r="G13" s="83">
        <f>SUM(E13:F13)</f>
        <v>3191</v>
      </c>
      <c r="H13" s="82">
        <f>SUM(B13,E13)</f>
        <v>6080</v>
      </c>
      <c r="I13" s="82">
        <f t="shared" ref="I13" si="2">SUM(C13,F13)</f>
        <v>6415</v>
      </c>
      <c r="J13" s="263">
        <f t="shared" ref="J13" si="3">SUM(D13,G13)</f>
        <v>12495</v>
      </c>
    </row>
    <row r="14" spans="1:10" s="306" customFormat="1">
      <c r="A14" s="305" t="s">
        <v>192</v>
      </c>
      <c r="B14" s="308"/>
      <c r="C14" s="308"/>
      <c r="D14" s="308"/>
      <c r="E14" s="308"/>
      <c r="F14" s="308"/>
      <c r="G14" s="308"/>
      <c r="H14" s="308"/>
      <c r="I14" s="310"/>
      <c r="J14" s="307" t="s">
        <v>193</v>
      </c>
    </row>
    <row r="15" spans="1:10" s="306" customFormat="1">
      <c r="A15" s="305" t="s">
        <v>4</v>
      </c>
      <c r="B15" s="308"/>
      <c r="C15" s="308"/>
      <c r="D15" s="308"/>
      <c r="E15" s="308"/>
      <c r="F15" s="308"/>
      <c r="G15" s="308"/>
      <c r="H15" s="308"/>
      <c r="I15" s="312"/>
      <c r="J15" s="307" t="s">
        <v>62</v>
      </c>
    </row>
    <row r="16" spans="1:10" s="1" customFormat="1" ht="8.1" customHeight="1" thickBot="1">
      <c r="A16" s="6"/>
      <c r="B16" s="7"/>
      <c r="C16" s="7"/>
      <c r="D16" s="7"/>
      <c r="E16" s="7"/>
      <c r="F16" s="7"/>
      <c r="G16" s="7"/>
      <c r="H16" s="7"/>
      <c r="I16" s="359"/>
      <c r="J16" s="360"/>
    </row>
    <row r="20" ht="15" customHeight="1"/>
    <row r="21" ht="15" customHeight="1"/>
    <row r="22" ht="12.75" customHeight="1"/>
    <row r="23" ht="12.75" customHeight="1"/>
  </sheetData>
  <mergeCells count="11">
    <mergeCell ref="E6:G6"/>
    <mergeCell ref="H6:J6"/>
    <mergeCell ref="I16:J16"/>
    <mergeCell ref="A1:A2"/>
    <mergeCell ref="I1:J2"/>
    <mergeCell ref="A4:J4"/>
    <mergeCell ref="A5:A8"/>
    <mergeCell ref="B5:D5"/>
    <mergeCell ref="E5:G5"/>
    <mergeCell ref="H5:J5"/>
    <mergeCell ref="B6:D6"/>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129E7-58F3-4AAC-A938-EBD10F1B7C54}">
  <sheetPr codeName="Sheet20">
    <tabColor rgb="FFD3C599"/>
  </sheetPr>
  <dimension ref="A1:FY15"/>
  <sheetViews>
    <sheetView showGridLines="0" rightToLeft="1" view="pageBreakPreview" zoomScaleNormal="100" zoomScaleSheetLayoutView="100" workbookViewId="0">
      <selection activeCell="A4" sqref="A4"/>
    </sheetView>
  </sheetViews>
  <sheetFormatPr defaultColWidth="9.140625" defaultRowHeight="12.75"/>
  <cols>
    <col min="1" max="25" width="5.7109375" style="61" customWidth="1"/>
    <col min="26" max="26" width="8" style="61" customWidth="1"/>
    <col min="27" max="172" width="9.140625" style="61"/>
    <col min="173" max="173" width="9.140625" style="61" customWidth="1"/>
    <col min="174" max="174" width="7.85546875" style="61" customWidth="1"/>
    <col min="175" max="175" width="13.28515625" style="61" customWidth="1"/>
    <col min="176" max="16384" width="9.140625" style="61"/>
  </cols>
  <sheetData>
    <row r="1" spans="1:181" ht="15.75" customHeight="1">
      <c r="A1" s="104" t="s">
        <v>194</v>
      </c>
      <c r="B1" s="104"/>
      <c r="C1" s="104"/>
      <c r="D1" s="104"/>
      <c r="E1" s="104"/>
      <c r="F1" s="104"/>
      <c r="G1" s="104"/>
      <c r="H1" s="104"/>
      <c r="I1" s="104"/>
      <c r="J1" s="104"/>
      <c r="K1" s="104"/>
      <c r="L1" s="104"/>
      <c r="M1" s="104"/>
      <c r="N1" s="104"/>
      <c r="O1" s="104"/>
      <c r="P1" s="104"/>
      <c r="Q1" s="104"/>
      <c r="R1" s="104"/>
      <c r="S1" s="104"/>
      <c r="T1" s="104"/>
      <c r="U1" s="104"/>
      <c r="V1" s="104"/>
      <c r="W1" s="104"/>
      <c r="X1" s="104"/>
      <c r="FS1" s="210"/>
      <c r="FT1" s="212" t="s">
        <v>98</v>
      </c>
      <c r="FU1" s="212" t="s">
        <v>61</v>
      </c>
      <c r="FV1" s="212" t="s">
        <v>60</v>
      </c>
      <c r="FW1" s="212" t="s">
        <v>58</v>
      </c>
      <c r="FX1" s="212" t="s">
        <v>59</v>
      </c>
    </row>
    <row r="2" spans="1:181" ht="15.75" customHeight="1">
      <c r="A2" s="105" t="s">
        <v>232</v>
      </c>
      <c r="B2" s="104"/>
      <c r="C2" s="104"/>
      <c r="D2" s="104"/>
      <c r="E2" s="104"/>
      <c r="F2" s="104"/>
      <c r="G2" s="104"/>
      <c r="H2" s="104"/>
      <c r="I2" s="104"/>
      <c r="J2" s="104"/>
      <c r="K2" s="104"/>
      <c r="L2" s="104"/>
      <c r="M2" s="104"/>
      <c r="N2" s="104"/>
      <c r="O2" s="104"/>
      <c r="P2" s="104"/>
      <c r="Q2" s="104"/>
      <c r="R2" s="104"/>
      <c r="S2" s="152"/>
      <c r="T2" s="108"/>
      <c r="U2" s="104"/>
      <c r="V2" s="104"/>
      <c r="W2" s="104"/>
      <c r="X2" s="104"/>
      <c r="FS2" s="251" t="s">
        <v>100</v>
      </c>
      <c r="FT2" s="215">
        <v>6080</v>
      </c>
      <c r="FU2" s="215">
        <v>6337</v>
      </c>
      <c r="FV2" s="215">
        <v>6296</v>
      </c>
      <c r="FW2" s="215">
        <v>6811</v>
      </c>
      <c r="FX2" s="215">
        <v>7582</v>
      </c>
    </row>
    <row r="3" spans="1:181" ht="15.75" customHeight="1">
      <c r="A3" s="106" t="s">
        <v>252</v>
      </c>
      <c r="B3" s="107"/>
      <c r="C3" s="107"/>
      <c r="D3" s="107"/>
      <c r="E3" s="107"/>
      <c r="F3" s="107"/>
      <c r="G3" s="107"/>
      <c r="H3" s="107"/>
      <c r="I3" s="107"/>
      <c r="J3" s="107"/>
      <c r="K3" s="107"/>
      <c r="L3" s="107"/>
      <c r="M3" s="107"/>
      <c r="N3" s="107"/>
      <c r="O3" s="107"/>
      <c r="P3" s="107"/>
      <c r="Q3" s="107"/>
      <c r="R3" s="104"/>
      <c r="S3" s="152"/>
      <c r="T3" s="108"/>
      <c r="U3" s="104"/>
      <c r="V3" s="104"/>
      <c r="W3" s="104"/>
      <c r="X3" s="104"/>
      <c r="FS3" s="251" t="s">
        <v>101</v>
      </c>
      <c r="FT3" s="215">
        <v>6415</v>
      </c>
      <c r="FU3" s="215">
        <v>6457</v>
      </c>
      <c r="FV3" s="215">
        <v>6326</v>
      </c>
      <c r="FW3" s="215">
        <v>7273</v>
      </c>
      <c r="FX3" s="215">
        <v>7805</v>
      </c>
    </row>
    <row r="4" spans="1:181" ht="15.75">
      <c r="FS4" s="210"/>
      <c r="FT4" s="210"/>
      <c r="FU4" s="210"/>
      <c r="FV4" s="210"/>
      <c r="FW4" s="210"/>
      <c r="FX4" s="210"/>
      <c r="FY4" s="119"/>
    </row>
    <row r="5" spans="1:181" ht="15.75">
      <c r="FS5" s="117"/>
      <c r="FT5" s="117"/>
      <c r="FU5" s="117"/>
      <c r="FV5" s="117"/>
      <c r="FW5" s="118"/>
      <c r="FX5" s="118"/>
      <c r="FY5" s="119"/>
    </row>
    <row r="6" spans="1:181" ht="31.5" customHeight="1">
      <c r="FS6" s="210"/>
      <c r="FT6" s="210"/>
      <c r="FU6" s="210"/>
      <c r="FV6" s="210"/>
      <c r="FW6" s="210"/>
      <c r="FX6" s="120"/>
      <c r="FY6" s="122"/>
    </row>
    <row r="7" spans="1:181" ht="15.75">
      <c r="FS7" s="117"/>
      <c r="FT7" s="117"/>
      <c r="FU7" s="117"/>
      <c r="FV7" s="117"/>
      <c r="FW7" s="118"/>
      <c r="FX7" s="121"/>
      <c r="FY7" s="123"/>
    </row>
    <row r="8" spans="1:181">
      <c r="FX8" s="124"/>
      <c r="FY8" s="125"/>
    </row>
    <row r="9" spans="1:181" ht="12.75" customHeight="1">
      <c r="FS9" s="117"/>
      <c r="FT9" s="117"/>
      <c r="FU9" s="117"/>
      <c r="FV9" s="117"/>
      <c r="FW9" s="118"/>
      <c r="FX9" s="79"/>
      <c r="FY9" s="126"/>
    </row>
    <row r="10" spans="1:181">
      <c r="FX10" s="55"/>
      <c r="FY10" s="126"/>
    </row>
    <row r="11" spans="1:181" ht="25.5" customHeight="1">
      <c r="FS11" s="117"/>
      <c r="FT11" s="117"/>
      <c r="FU11" s="117"/>
      <c r="FV11" s="117"/>
      <c r="FW11" s="118"/>
      <c r="FX11" s="55"/>
    </row>
    <row r="12" spans="1:181" ht="25.5" customHeight="1"/>
    <row r="13" spans="1:181" ht="15.75">
      <c r="FS13" s="117"/>
      <c r="FT13" s="117"/>
      <c r="FU13" s="117"/>
      <c r="FV13" s="117"/>
      <c r="FW13" s="118"/>
    </row>
    <row r="15" spans="1:181" ht="15.75">
      <c r="FS15" s="117"/>
      <c r="FT15" s="117"/>
      <c r="FU15" s="117"/>
      <c r="FV15" s="117"/>
      <c r="FW15" s="118"/>
    </row>
  </sheetData>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3039-521D-4984-91B5-23E81AE3E642}">
  <dimension ref="A1:L28"/>
  <sheetViews>
    <sheetView showGridLines="0" rightToLeft="1" view="pageBreakPreview" zoomScaleNormal="100" zoomScaleSheetLayoutView="100" workbookViewId="0">
      <selection activeCell="F4" sqref="B4:F4"/>
    </sheetView>
  </sheetViews>
  <sheetFormatPr defaultColWidth="9.140625" defaultRowHeight="12.75"/>
  <cols>
    <col min="1" max="1" width="27.7109375" style="3" customWidth="1"/>
    <col min="2" max="6" width="17.7109375" style="3" customWidth="1"/>
    <col min="7" max="7" width="27.7109375" style="3" customWidth="1"/>
    <col min="8" max="16384" width="9.140625" style="3"/>
  </cols>
  <sheetData>
    <row r="1" spans="1:12" s="1" customFormat="1" ht="15.75">
      <c r="A1" s="362" t="s">
        <v>221</v>
      </c>
      <c r="B1" s="173" t="s">
        <v>207</v>
      </c>
      <c r="C1" s="173"/>
      <c r="D1" s="173"/>
      <c r="E1" s="173"/>
      <c r="F1" s="173"/>
      <c r="G1" s="331" t="s">
        <v>99</v>
      </c>
    </row>
    <row r="2" spans="1:12" s="1" customFormat="1" ht="31.5">
      <c r="A2" s="362"/>
      <c r="B2" s="44" t="s">
        <v>220</v>
      </c>
      <c r="C2" s="44"/>
      <c r="D2" s="44"/>
      <c r="E2" s="44"/>
      <c r="F2" s="44"/>
      <c r="G2" s="332"/>
      <c r="I2" s="3"/>
      <c r="J2" s="3"/>
      <c r="K2" s="3"/>
      <c r="L2" s="3"/>
    </row>
    <row r="3" spans="1:12" s="2" customFormat="1" ht="13.5" customHeight="1">
      <c r="A3" s="255"/>
      <c r="B3" s="256"/>
      <c r="C3" s="257"/>
      <c r="D3" s="257"/>
      <c r="E3" s="257"/>
      <c r="F3" s="258"/>
      <c r="G3" s="258"/>
      <c r="I3" s="3"/>
      <c r="J3" s="3"/>
      <c r="K3" s="3"/>
      <c r="L3" s="3"/>
    </row>
    <row r="4" spans="1:12" ht="24" customHeight="1">
      <c r="A4" s="334" t="s">
        <v>267</v>
      </c>
      <c r="B4" s="321" t="s">
        <v>208</v>
      </c>
      <c r="C4" s="322"/>
      <c r="D4" s="322"/>
      <c r="E4" s="322"/>
      <c r="F4" s="323" t="s">
        <v>209</v>
      </c>
      <c r="G4" s="352" t="s">
        <v>268</v>
      </c>
    </row>
    <row r="5" spans="1:12" ht="24" customHeight="1">
      <c r="A5" s="334"/>
      <c r="B5" s="267" t="s">
        <v>98</v>
      </c>
      <c r="C5" s="267" t="s">
        <v>61</v>
      </c>
      <c r="D5" s="267" t="s">
        <v>60</v>
      </c>
      <c r="E5" s="267" t="s">
        <v>58</v>
      </c>
      <c r="F5" s="267" t="s">
        <v>59</v>
      </c>
      <c r="G5" s="352"/>
    </row>
    <row r="6" spans="1:12" s="259" customFormat="1" ht="18" customHeight="1">
      <c r="A6" s="269" t="s">
        <v>1</v>
      </c>
      <c r="B6" s="270">
        <f>SUM(B7:B8)</f>
        <v>868</v>
      </c>
      <c r="C6" s="266">
        <f>SUM(C7:C8)</f>
        <v>870</v>
      </c>
      <c r="D6" s="266">
        <f>SUM(D7:D8)</f>
        <v>860</v>
      </c>
      <c r="E6" s="266">
        <f>SUM(E7:E8)</f>
        <v>889</v>
      </c>
      <c r="F6" s="271">
        <f>SUM(F7:F8)</f>
        <v>806</v>
      </c>
      <c r="G6" s="268" t="s">
        <v>0</v>
      </c>
      <c r="I6" s="3"/>
      <c r="J6" s="3"/>
      <c r="K6" s="3"/>
      <c r="L6" s="3"/>
    </row>
    <row r="7" spans="1:12" s="4" customFormat="1" ht="18" customHeight="1">
      <c r="A7" s="324" t="s">
        <v>70</v>
      </c>
      <c r="B7" s="272">
        <f t="shared" ref="B7:F8" si="0">SUM(B10,B13,B16,B19,B22)</f>
        <v>394</v>
      </c>
      <c r="C7" s="265">
        <f t="shared" si="0"/>
        <v>388</v>
      </c>
      <c r="D7" s="265">
        <f t="shared" si="0"/>
        <v>387</v>
      </c>
      <c r="E7" s="265">
        <f t="shared" si="0"/>
        <v>414</v>
      </c>
      <c r="F7" s="273">
        <f t="shared" si="0"/>
        <v>393</v>
      </c>
      <c r="G7" s="326" t="s">
        <v>73</v>
      </c>
      <c r="I7" s="3"/>
      <c r="J7" s="3"/>
      <c r="K7" s="3"/>
      <c r="L7" s="3"/>
    </row>
    <row r="8" spans="1:12" s="4" customFormat="1" ht="18" customHeight="1">
      <c r="A8" s="325" t="s">
        <v>71</v>
      </c>
      <c r="B8" s="274">
        <f t="shared" si="0"/>
        <v>474</v>
      </c>
      <c r="C8" s="275">
        <f t="shared" si="0"/>
        <v>482</v>
      </c>
      <c r="D8" s="275">
        <f t="shared" si="0"/>
        <v>473</v>
      </c>
      <c r="E8" s="275">
        <f t="shared" si="0"/>
        <v>475</v>
      </c>
      <c r="F8" s="276">
        <f t="shared" si="0"/>
        <v>413</v>
      </c>
      <c r="G8" s="327" t="s">
        <v>72</v>
      </c>
    </row>
    <row r="9" spans="1:12" s="5" customFormat="1" ht="18" customHeight="1">
      <c r="A9" s="269" t="s">
        <v>210</v>
      </c>
      <c r="B9" s="277">
        <f>SUM(B10:B11)</f>
        <v>24</v>
      </c>
      <c r="C9" s="278">
        <f t="shared" ref="C9:F9" si="1">SUM(C10:C11)</f>
        <v>27</v>
      </c>
      <c r="D9" s="278">
        <f t="shared" si="1"/>
        <v>13</v>
      </c>
      <c r="E9" s="278">
        <f t="shared" si="1"/>
        <v>14</v>
      </c>
      <c r="F9" s="279">
        <f t="shared" si="1"/>
        <v>10</v>
      </c>
      <c r="G9" s="268" t="s">
        <v>211</v>
      </c>
    </row>
    <row r="10" spans="1:12" s="259" customFormat="1" ht="18" customHeight="1">
      <c r="A10" s="324" t="s">
        <v>70</v>
      </c>
      <c r="B10" s="280">
        <v>6</v>
      </c>
      <c r="C10" s="281">
        <v>9</v>
      </c>
      <c r="D10" s="281">
        <v>7</v>
      </c>
      <c r="E10" s="281">
        <v>7</v>
      </c>
      <c r="F10" s="282">
        <v>4</v>
      </c>
      <c r="G10" s="326" t="s">
        <v>73</v>
      </c>
    </row>
    <row r="11" spans="1:12" s="4" customFormat="1" ht="18" customHeight="1">
      <c r="A11" s="325" t="s">
        <v>71</v>
      </c>
      <c r="B11" s="283">
        <v>18</v>
      </c>
      <c r="C11" s="284">
        <v>18</v>
      </c>
      <c r="D11" s="284">
        <v>6</v>
      </c>
      <c r="E11" s="284">
        <v>7</v>
      </c>
      <c r="F11" s="285">
        <v>6</v>
      </c>
      <c r="G11" s="327" t="s">
        <v>72</v>
      </c>
    </row>
    <row r="12" spans="1:12" s="4" customFormat="1" ht="18" customHeight="1">
      <c r="A12" s="269" t="s">
        <v>212</v>
      </c>
      <c r="B12" s="277">
        <f>SUM(B13:B14)</f>
        <v>632</v>
      </c>
      <c r="C12" s="278">
        <f t="shared" ref="C12" si="2">SUM(C13:C14)</f>
        <v>629</v>
      </c>
      <c r="D12" s="278">
        <f t="shared" ref="D12" si="3">SUM(D13:D14)</f>
        <v>644</v>
      </c>
      <c r="E12" s="278">
        <f>SUM(E13:E14)</f>
        <v>673</v>
      </c>
      <c r="F12" s="279">
        <f t="shared" ref="F12" si="4">SUM(F13:F14)</f>
        <v>583</v>
      </c>
      <c r="G12" s="268" t="s">
        <v>213</v>
      </c>
    </row>
    <row r="13" spans="1:12" s="5" customFormat="1" ht="18" customHeight="1">
      <c r="A13" s="324" t="s">
        <v>70</v>
      </c>
      <c r="B13" s="280">
        <v>291</v>
      </c>
      <c r="C13" s="281">
        <v>273</v>
      </c>
      <c r="D13" s="281">
        <v>283</v>
      </c>
      <c r="E13" s="281">
        <v>309</v>
      </c>
      <c r="F13" s="282">
        <v>283</v>
      </c>
      <c r="G13" s="326" t="s">
        <v>73</v>
      </c>
    </row>
    <row r="14" spans="1:12" s="259" customFormat="1" ht="18" customHeight="1">
      <c r="A14" s="325" t="s">
        <v>71</v>
      </c>
      <c r="B14" s="283">
        <v>341</v>
      </c>
      <c r="C14" s="284">
        <v>356</v>
      </c>
      <c r="D14" s="284">
        <v>361</v>
      </c>
      <c r="E14" s="284">
        <v>364</v>
      </c>
      <c r="F14" s="285">
        <v>300</v>
      </c>
      <c r="G14" s="327" t="s">
        <v>72</v>
      </c>
    </row>
    <row r="15" spans="1:12" s="4" customFormat="1" ht="18" customHeight="1">
      <c r="A15" s="269" t="s">
        <v>214</v>
      </c>
      <c r="B15" s="270">
        <f>SUM(B16:B17)</f>
        <v>103</v>
      </c>
      <c r="C15" s="266">
        <f t="shared" ref="C15" si="5">SUM(C16:C17)</f>
        <v>105</v>
      </c>
      <c r="D15" s="266">
        <f t="shared" ref="D15" si="6">SUM(D16:D17)</f>
        <v>104</v>
      </c>
      <c r="E15" s="266">
        <f>SUM(E16:E17)</f>
        <v>104</v>
      </c>
      <c r="F15" s="271">
        <f t="shared" ref="F15" si="7">SUM(F16:F17)</f>
        <v>109</v>
      </c>
      <c r="G15" s="268" t="s">
        <v>215</v>
      </c>
    </row>
    <row r="16" spans="1:12" s="4" customFormat="1" ht="18" customHeight="1">
      <c r="A16" s="324" t="s">
        <v>70</v>
      </c>
      <c r="B16" s="272">
        <v>50</v>
      </c>
      <c r="C16" s="265">
        <v>59</v>
      </c>
      <c r="D16" s="265">
        <v>53</v>
      </c>
      <c r="E16" s="265">
        <v>52</v>
      </c>
      <c r="F16" s="273">
        <v>52</v>
      </c>
      <c r="G16" s="326" t="s">
        <v>73</v>
      </c>
    </row>
    <row r="17" spans="1:7" s="5" customFormat="1" ht="18" customHeight="1">
      <c r="A17" s="325" t="s">
        <v>71</v>
      </c>
      <c r="B17" s="274">
        <v>53</v>
      </c>
      <c r="C17" s="275">
        <v>46</v>
      </c>
      <c r="D17" s="275">
        <v>51</v>
      </c>
      <c r="E17" s="275">
        <v>52</v>
      </c>
      <c r="F17" s="276">
        <v>57</v>
      </c>
      <c r="G17" s="327" t="s">
        <v>72</v>
      </c>
    </row>
    <row r="18" spans="1:7" s="259" customFormat="1" ht="18" customHeight="1">
      <c r="A18" s="269" t="s">
        <v>216</v>
      </c>
      <c r="B18" s="270">
        <f>SUM(B19:B20)</f>
        <v>69</v>
      </c>
      <c r="C18" s="266">
        <f t="shared" ref="C18" si="8">SUM(C19:C20)</f>
        <v>68</v>
      </c>
      <c r="D18" s="266">
        <f t="shared" ref="D18" si="9">SUM(D19:D20)</f>
        <v>65</v>
      </c>
      <c r="E18" s="266">
        <f>SUM(E19:E20)</f>
        <v>62</v>
      </c>
      <c r="F18" s="271">
        <f t="shared" ref="F18" si="10">SUM(F19:F20)</f>
        <v>64</v>
      </c>
      <c r="G18" s="268" t="s">
        <v>217</v>
      </c>
    </row>
    <row r="19" spans="1:7" s="4" customFormat="1" ht="18" customHeight="1">
      <c r="A19" s="324" t="s">
        <v>70</v>
      </c>
      <c r="B19" s="272">
        <v>32</v>
      </c>
      <c r="C19" s="265">
        <v>31</v>
      </c>
      <c r="D19" s="265">
        <v>31</v>
      </c>
      <c r="E19" s="265">
        <v>32</v>
      </c>
      <c r="F19" s="273">
        <v>35</v>
      </c>
      <c r="G19" s="326" t="s">
        <v>73</v>
      </c>
    </row>
    <row r="20" spans="1:7" s="4" customFormat="1" ht="18" customHeight="1">
      <c r="A20" s="325" t="s">
        <v>71</v>
      </c>
      <c r="B20" s="274">
        <v>37</v>
      </c>
      <c r="C20" s="275">
        <v>37</v>
      </c>
      <c r="D20" s="275">
        <v>34</v>
      </c>
      <c r="E20" s="275">
        <v>30</v>
      </c>
      <c r="F20" s="276">
        <v>29</v>
      </c>
      <c r="G20" s="327" t="s">
        <v>72</v>
      </c>
    </row>
    <row r="21" spans="1:7" s="5" customFormat="1" ht="18" customHeight="1">
      <c r="A21" s="269" t="s">
        <v>218</v>
      </c>
      <c r="B21" s="270">
        <f>SUM(B22:B23)</f>
        <v>40</v>
      </c>
      <c r="C21" s="266">
        <f t="shared" ref="C21" si="11">SUM(C22:C23)</f>
        <v>41</v>
      </c>
      <c r="D21" s="266">
        <f t="shared" ref="D21" si="12">SUM(D22:D23)</f>
        <v>34</v>
      </c>
      <c r="E21" s="266">
        <f>SUM(E22:E23)</f>
        <v>36</v>
      </c>
      <c r="F21" s="271">
        <f t="shared" ref="F21" si="13">SUM(F22:F23)</f>
        <v>40</v>
      </c>
      <c r="G21" s="268" t="s">
        <v>219</v>
      </c>
    </row>
    <row r="22" spans="1:7" s="259" customFormat="1" ht="18" customHeight="1">
      <c r="A22" s="324" t="s">
        <v>70</v>
      </c>
      <c r="B22" s="272">
        <v>15</v>
      </c>
      <c r="C22" s="265">
        <v>16</v>
      </c>
      <c r="D22" s="265">
        <v>13</v>
      </c>
      <c r="E22" s="265">
        <v>14</v>
      </c>
      <c r="F22" s="273">
        <v>19</v>
      </c>
      <c r="G22" s="326" t="s">
        <v>73</v>
      </c>
    </row>
    <row r="23" spans="1:7" s="4" customFormat="1" ht="18" customHeight="1">
      <c r="A23" s="325" t="s">
        <v>71</v>
      </c>
      <c r="B23" s="274">
        <v>25</v>
      </c>
      <c r="C23" s="275">
        <v>25</v>
      </c>
      <c r="D23" s="275">
        <v>21</v>
      </c>
      <c r="E23" s="275">
        <v>22</v>
      </c>
      <c r="F23" s="276">
        <v>21</v>
      </c>
      <c r="G23" s="327" t="s">
        <v>72</v>
      </c>
    </row>
    <row r="24" spans="1:7" s="315" customFormat="1" ht="12.75" customHeight="1">
      <c r="A24" s="313" t="s">
        <v>4</v>
      </c>
      <c r="B24" s="308"/>
      <c r="C24" s="308"/>
      <c r="D24" s="308"/>
      <c r="E24" s="308"/>
      <c r="F24" s="308"/>
      <c r="G24" s="314" t="s">
        <v>62</v>
      </c>
    </row>
    <row r="25" spans="1:7" s="5" customFormat="1" ht="8.1" customHeight="1" thickBot="1">
      <c r="A25" s="6"/>
      <c r="B25" s="7"/>
      <c r="C25" s="7"/>
      <c r="D25" s="7"/>
      <c r="E25" s="7"/>
      <c r="F25" s="7"/>
      <c r="G25" s="260"/>
    </row>
    <row r="26" spans="1:7" s="259" customFormat="1" ht="24" customHeight="1">
      <c r="A26" s="3"/>
      <c r="B26" s="3"/>
      <c r="C26" s="3"/>
      <c r="D26" s="3"/>
      <c r="E26" s="3"/>
      <c r="F26" s="3"/>
      <c r="G26" s="3"/>
    </row>
    <row r="27" spans="1:7" s="4" customFormat="1" ht="29.45" customHeight="1">
      <c r="A27" s="3"/>
      <c r="B27" s="3"/>
      <c r="C27" s="3"/>
      <c r="D27" s="3"/>
      <c r="E27" s="3"/>
      <c r="F27" s="3"/>
      <c r="G27" s="3"/>
    </row>
    <row r="28" spans="1:7" s="4" customFormat="1" ht="29.45" customHeight="1"/>
  </sheetData>
  <mergeCells count="4">
    <mergeCell ref="A1:A2"/>
    <mergeCell ref="G1:G2"/>
    <mergeCell ref="A4:A5"/>
    <mergeCell ref="G4:G5"/>
  </mergeCells>
  <printOptions horizontalCentered="1"/>
  <pageMargins left="0" right="0" top="1.5" bottom="0"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0517-E831-4728-9676-08350E477121}">
  <sheetPr>
    <tabColor rgb="FFD3C599"/>
  </sheetPr>
  <dimension ref="A1:FFH1462"/>
  <sheetViews>
    <sheetView showGridLines="0" rightToLeft="1" view="pageBreakPreview" zoomScale="90" zoomScaleNormal="100" zoomScaleSheetLayoutView="90" workbookViewId="0">
      <selection activeCell="AD11" sqref="AD11"/>
    </sheetView>
  </sheetViews>
  <sheetFormatPr defaultColWidth="9.140625" defaultRowHeight="12.75"/>
  <cols>
    <col min="1" max="32" width="5.7109375" style="61" customWidth="1"/>
    <col min="33" max="34" width="5.7109375" style="210" customWidth="1"/>
    <col min="35" max="40" width="9.140625" style="210"/>
    <col min="41" max="16384" width="9.140625" style="61"/>
  </cols>
  <sheetData>
    <row r="1" spans="1:182" ht="15.75">
      <c r="A1" s="303" t="s">
        <v>231</v>
      </c>
      <c r="B1" s="303"/>
      <c r="C1" s="303"/>
      <c r="D1" s="303"/>
      <c r="E1" s="303"/>
      <c r="F1" s="303"/>
      <c r="G1" s="303"/>
      <c r="H1" s="303"/>
      <c r="I1" s="303"/>
      <c r="J1" s="303"/>
      <c r="K1" s="303"/>
      <c r="L1" s="303"/>
      <c r="M1" s="303"/>
      <c r="N1" s="303"/>
      <c r="O1" s="303"/>
      <c r="P1" s="303"/>
      <c r="Q1" s="303"/>
      <c r="R1" s="303"/>
      <c r="S1" s="303"/>
      <c r="T1" s="303"/>
      <c r="U1" s="303"/>
      <c r="V1" s="303"/>
      <c r="W1" s="303"/>
      <c r="X1" s="303"/>
      <c r="Y1" s="104"/>
      <c r="Z1" s="104"/>
      <c r="AA1" s="104"/>
      <c r="AB1" s="104"/>
      <c r="AC1" s="104"/>
      <c r="AD1" s="104"/>
      <c r="AE1" s="104"/>
      <c r="AF1" s="104"/>
      <c r="AG1" s="209"/>
      <c r="AM1" s="194"/>
    </row>
    <row r="2" spans="1:182" ht="15.75">
      <c r="A2" s="302" t="s">
        <v>229</v>
      </c>
      <c r="B2" s="302"/>
      <c r="C2" s="302"/>
      <c r="D2" s="302"/>
      <c r="E2" s="302"/>
      <c r="F2" s="302"/>
      <c r="G2" s="302"/>
      <c r="H2" s="302"/>
      <c r="I2" s="302"/>
      <c r="J2" s="302"/>
      <c r="K2" s="302"/>
      <c r="L2" s="302"/>
      <c r="M2" s="302"/>
      <c r="N2" s="302"/>
      <c r="O2" s="302"/>
      <c r="P2" s="302"/>
      <c r="Q2" s="302"/>
      <c r="R2" s="302"/>
      <c r="S2" s="302"/>
      <c r="T2" s="302"/>
      <c r="U2" s="302"/>
      <c r="V2" s="302"/>
      <c r="W2" s="302"/>
      <c r="X2" s="302"/>
      <c r="Y2" s="104"/>
      <c r="Z2" s="104"/>
      <c r="AA2" s="104"/>
      <c r="AB2" s="104"/>
      <c r="AC2" s="104"/>
      <c r="AD2" s="104"/>
      <c r="AE2" s="104"/>
      <c r="AF2" s="104"/>
      <c r="AG2" s="209"/>
      <c r="AM2" s="219"/>
    </row>
    <row r="3" spans="1:182" ht="15.75">
      <c r="A3" s="300" t="s">
        <v>230</v>
      </c>
      <c r="B3" s="300"/>
      <c r="C3" s="300"/>
      <c r="D3" s="300"/>
      <c r="E3" s="300"/>
      <c r="F3" s="300"/>
      <c r="G3" s="300"/>
      <c r="H3" s="300"/>
      <c r="I3" s="300"/>
      <c r="J3" s="300"/>
      <c r="K3" s="300"/>
      <c r="L3" s="300"/>
      <c r="M3" s="300"/>
      <c r="N3" s="300"/>
      <c r="O3" s="300"/>
      <c r="P3" s="300"/>
      <c r="Q3" s="300"/>
      <c r="R3" s="300"/>
      <c r="S3" s="300"/>
      <c r="T3" s="300"/>
      <c r="U3" s="300"/>
      <c r="V3" s="300"/>
      <c r="W3" s="300"/>
      <c r="X3" s="300"/>
      <c r="Y3" s="104"/>
      <c r="Z3" s="104"/>
      <c r="AA3" s="104"/>
      <c r="AB3" s="104"/>
      <c r="AC3" s="104"/>
      <c r="AD3" s="104"/>
      <c r="AE3" s="104"/>
      <c r="AF3" s="104"/>
      <c r="AG3" s="209"/>
    </row>
    <row r="4" spans="1:182" s="210" customFormat="1" ht="12.7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104"/>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row>
    <row r="5" spans="1:182" s="210" customFormat="1" ht="15">
      <c r="A5" s="109"/>
      <c r="B5" s="109"/>
      <c r="C5" s="109"/>
      <c r="D5" s="109"/>
      <c r="E5" s="109"/>
      <c r="F5" s="109"/>
      <c r="G5" s="109"/>
      <c r="H5" s="109"/>
      <c r="I5" s="109"/>
      <c r="J5" s="104"/>
      <c r="K5" s="104"/>
      <c r="L5" s="104"/>
      <c r="M5" s="104"/>
      <c r="N5" s="104"/>
      <c r="O5" s="104"/>
      <c r="P5" s="104"/>
      <c r="Q5" s="104"/>
      <c r="R5" s="104"/>
      <c r="S5" s="104"/>
      <c r="T5" s="104"/>
      <c r="U5" s="104"/>
      <c r="V5" s="104"/>
      <c r="W5" s="104"/>
      <c r="X5" s="104"/>
      <c r="Y5" s="104"/>
      <c r="Z5" s="3"/>
      <c r="AA5" s="3"/>
      <c r="AB5" s="3"/>
      <c r="AC5" s="3"/>
      <c r="AD5" s="104"/>
      <c r="AE5" s="104"/>
      <c r="AF5" s="104"/>
      <c r="AG5" s="209"/>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row>
    <row r="6" spans="1:182" s="210" customFormat="1">
      <c r="A6" s="104"/>
      <c r="B6" s="104"/>
      <c r="C6" s="110"/>
      <c r="D6" s="110"/>
      <c r="E6" s="110"/>
      <c r="F6" s="110"/>
      <c r="G6" s="110"/>
      <c r="H6" s="104"/>
      <c r="I6" s="104"/>
      <c r="J6" s="104"/>
      <c r="K6" s="104"/>
      <c r="L6" s="104"/>
      <c r="M6" s="104"/>
      <c r="N6" s="104"/>
      <c r="O6" s="104"/>
      <c r="P6" s="104"/>
      <c r="Q6" s="104"/>
      <c r="R6" s="104"/>
      <c r="S6" s="104"/>
      <c r="T6" s="104"/>
      <c r="U6" s="104"/>
      <c r="V6" s="104"/>
      <c r="W6" s="104"/>
      <c r="X6" s="104"/>
      <c r="Y6" s="104"/>
      <c r="Z6" s="3"/>
      <c r="AA6" s="3"/>
      <c r="AB6" s="3"/>
      <c r="AC6" s="3"/>
      <c r="AD6" s="104"/>
      <c r="AE6" s="104"/>
      <c r="AF6" s="104"/>
      <c r="AG6" s="209"/>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row>
    <row r="7" spans="1:182" s="210" customFormat="1" ht="15.75">
      <c r="A7" s="104"/>
      <c r="B7" s="104"/>
      <c r="C7" s="110"/>
      <c r="D7" s="111"/>
      <c r="E7" s="111"/>
      <c r="F7" s="111"/>
      <c r="G7" s="110"/>
      <c r="H7" s="104"/>
      <c r="I7" s="104"/>
      <c r="J7" s="104"/>
      <c r="K7" s="104"/>
      <c r="L7" s="104"/>
      <c r="M7" s="104"/>
      <c r="N7" s="104"/>
      <c r="O7" s="104"/>
      <c r="P7" s="104"/>
      <c r="Q7" s="104"/>
      <c r="R7" s="104"/>
      <c r="S7" s="104"/>
      <c r="T7" s="104"/>
      <c r="U7" s="104"/>
      <c r="V7" s="104"/>
      <c r="W7" s="104"/>
      <c r="X7" s="104"/>
      <c r="Y7" s="104"/>
      <c r="Z7" s="3"/>
      <c r="AA7" s="3"/>
      <c r="AB7" s="3"/>
      <c r="AC7" s="3"/>
      <c r="AD7" s="104"/>
      <c r="AE7" s="104"/>
      <c r="AF7" s="104"/>
      <c r="AG7" s="209"/>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row>
    <row r="8" spans="1:182" s="210" customFormat="1">
      <c r="A8" s="61"/>
      <c r="B8" s="61"/>
      <c r="C8" s="61"/>
      <c r="D8" s="112"/>
      <c r="E8" s="112"/>
      <c r="F8" s="112"/>
      <c r="G8" s="112"/>
      <c r="H8" s="112"/>
      <c r="I8" s="61"/>
      <c r="J8" s="61"/>
      <c r="K8" s="61"/>
      <c r="L8" s="61"/>
      <c r="M8" s="61"/>
      <c r="N8" s="61"/>
      <c r="O8" s="61"/>
      <c r="P8" s="61"/>
      <c r="Q8" s="61"/>
      <c r="R8" s="61"/>
      <c r="S8" s="61"/>
      <c r="T8" s="61"/>
      <c r="U8" s="61"/>
      <c r="V8" s="61"/>
      <c r="W8" s="61"/>
      <c r="X8" s="61"/>
      <c r="Y8" s="61"/>
      <c r="Z8" s="3"/>
      <c r="AA8" s="3"/>
      <c r="AB8" s="3"/>
      <c r="AC8" s="3"/>
      <c r="AD8" s="61"/>
      <c r="AE8" s="61"/>
      <c r="AF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row>
    <row r="9" spans="1:182">
      <c r="Z9" s="3"/>
      <c r="AA9" s="3"/>
      <c r="AB9" s="3"/>
      <c r="AC9" s="3"/>
    </row>
    <row r="10" spans="1:182">
      <c r="Z10" s="3"/>
      <c r="AA10" s="3"/>
      <c r="AB10" s="3"/>
      <c r="AC10" s="3"/>
    </row>
    <row r="24" spans="27:29">
      <c r="AA24" s="3"/>
      <c r="AB24" s="3"/>
      <c r="AC24" s="3"/>
    </row>
    <row r="162" spans="39:41" ht="15">
      <c r="AM162" s="346"/>
      <c r="AN162" s="346"/>
      <c r="AO162" s="346"/>
    </row>
    <row r="163" spans="39:41" ht="15">
      <c r="AM163" s="224"/>
      <c r="AN163" s="227"/>
      <c r="AO163" s="347"/>
    </row>
    <row r="164" spans="39:41" ht="15">
      <c r="AM164" s="226"/>
      <c r="AN164" s="226"/>
      <c r="AO164" s="347"/>
    </row>
    <row r="165" spans="39:41" ht="15">
      <c r="AM165" s="226"/>
      <c r="AN165" s="226"/>
      <c r="AO165" s="347"/>
    </row>
    <row r="166" spans="39:41">
      <c r="AM166" s="215"/>
      <c r="AN166" s="215"/>
      <c r="AO166" s="134"/>
    </row>
    <row r="167" spans="39:41">
      <c r="AM167" s="215"/>
      <c r="AN167" s="215"/>
      <c r="AO167" s="134"/>
    </row>
    <row r="168" spans="39:41">
      <c r="AM168" s="215"/>
      <c r="AN168" s="215"/>
      <c r="AO168" s="134"/>
    </row>
    <row r="169" spans="39:41">
      <c r="AM169" s="215"/>
      <c r="AN169" s="215"/>
      <c r="AO169" s="134"/>
    </row>
    <row r="170" spans="39:41">
      <c r="AM170" s="215"/>
      <c r="AN170" s="215"/>
      <c r="AO170" s="134"/>
    </row>
    <row r="171" spans="39:41">
      <c r="AM171" s="215"/>
      <c r="AN171" s="215"/>
      <c r="AO171" s="134"/>
    </row>
    <row r="172" spans="39:41">
      <c r="AM172" s="215"/>
      <c r="AN172" s="215"/>
      <c r="AO172" s="134"/>
    </row>
    <row r="173" spans="39:41">
      <c r="AM173" s="215"/>
      <c r="AN173" s="215"/>
      <c r="AO173" s="134"/>
    </row>
    <row r="188" spans="39:40" ht="15">
      <c r="AM188" s="223"/>
      <c r="AN188" s="223"/>
    </row>
    <row r="189" spans="39:40" ht="15">
      <c r="AM189" s="227"/>
      <c r="AN189" s="349"/>
    </row>
    <row r="190" spans="39:40" ht="15">
      <c r="AM190" s="226"/>
      <c r="AN190" s="349"/>
    </row>
    <row r="191" spans="39:40" ht="15">
      <c r="AM191" s="226"/>
      <c r="AN191" s="349"/>
    </row>
    <row r="192" spans="39:40">
      <c r="AM192" s="215"/>
      <c r="AN192" s="222"/>
    </row>
    <row r="193" spans="39:40">
      <c r="AM193" s="215"/>
      <c r="AN193" s="222"/>
    </row>
    <row r="194" spans="39:40">
      <c r="AM194" s="215"/>
      <c r="AN194" s="222"/>
    </row>
    <row r="195" spans="39:40">
      <c r="AM195" s="215"/>
      <c r="AN195" s="222"/>
    </row>
    <row r="196" spans="39:40">
      <c r="AM196" s="215"/>
      <c r="AN196" s="222"/>
    </row>
    <row r="197" spans="39:40">
      <c r="AM197" s="215"/>
      <c r="AN197" s="222"/>
    </row>
    <row r="198" spans="39:40">
      <c r="AM198" s="215"/>
      <c r="AN198" s="222"/>
    </row>
    <row r="199" spans="39:40">
      <c r="AM199" s="215"/>
      <c r="AN199" s="222"/>
    </row>
    <row r="1000" spans="4218:4220">
      <c r="FFF1000" s="3"/>
      <c r="FFG1000" s="3" t="s">
        <v>59</v>
      </c>
      <c r="FFH1000" s="3"/>
    </row>
    <row r="1001" spans="4218:4220">
      <c r="FFF1001" s="3" t="s">
        <v>1</v>
      </c>
      <c r="FFG1001" s="3">
        <v>806</v>
      </c>
      <c r="FFH1001" s="3" t="s">
        <v>0</v>
      </c>
    </row>
    <row r="1002" spans="4218:4220">
      <c r="FFF1002" s="3" t="s">
        <v>70</v>
      </c>
      <c r="FFG1002" s="3">
        <v>393</v>
      </c>
      <c r="FFH1002" s="3" t="s">
        <v>73</v>
      </c>
    </row>
    <row r="1003" spans="4218:4220">
      <c r="FFF1003" s="3" t="s">
        <v>71</v>
      </c>
      <c r="FFG1003" s="3">
        <v>413</v>
      </c>
      <c r="FFH1003" s="3" t="s">
        <v>72</v>
      </c>
    </row>
    <row r="1004" spans="4218:4220">
      <c r="FFF1004" s="3" t="s">
        <v>210</v>
      </c>
      <c r="FFG1004" s="3">
        <v>10</v>
      </c>
      <c r="FFH1004" s="3" t="s">
        <v>211</v>
      </c>
    </row>
    <row r="1005" spans="4218:4220">
      <c r="FFF1005" s="3" t="s">
        <v>70</v>
      </c>
      <c r="FFG1005" s="3">
        <v>4</v>
      </c>
      <c r="FFH1005" s="3" t="s">
        <v>73</v>
      </c>
    </row>
    <row r="1006" spans="4218:4220">
      <c r="FFF1006" s="3" t="s">
        <v>71</v>
      </c>
      <c r="FFG1006" s="3">
        <v>6</v>
      </c>
      <c r="FFH1006" s="3" t="s">
        <v>72</v>
      </c>
    </row>
    <row r="1007" spans="4218:4220">
      <c r="FFF1007" s="3" t="s">
        <v>212</v>
      </c>
      <c r="FFG1007" s="3">
        <v>583</v>
      </c>
      <c r="FFH1007" s="3" t="s">
        <v>213</v>
      </c>
    </row>
    <row r="1008" spans="4218:4220">
      <c r="FFF1008" s="3" t="s">
        <v>70</v>
      </c>
      <c r="FFG1008" s="3">
        <v>283</v>
      </c>
      <c r="FFH1008" s="3" t="s">
        <v>73</v>
      </c>
    </row>
    <row r="1009" spans="4218:4220">
      <c r="FFF1009" s="3" t="s">
        <v>71</v>
      </c>
      <c r="FFG1009" s="3">
        <v>300</v>
      </c>
      <c r="FFH1009" s="3" t="s">
        <v>72</v>
      </c>
    </row>
    <row r="1010" spans="4218:4220">
      <c r="FFF1010" s="3" t="s">
        <v>214</v>
      </c>
      <c r="FFG1010" s="3">
        <v>109</v>
      </c>
      <c r="FFH1010" s="3" t="s">
        <v>215</v>
      </c>
    </row>
    <row r="1011" spans="4218:4220">
      <c r="FFF1011" s="3" t="s">
        <v>70</v>
      </c>
      <c r="FFG1011" s="3">
        <v>52</v>
      </c>
      <c r="FFH1011" s="3" t="s">
        <v>73</v>
      </c>
    </row>
    <row r="1012" spans="4218:4220">
      <c r="FFF1012" s="3" t="s">
        <v>71</v>
      </c>
      <c r="FFG1012" s="3">
        <v>57</v>
      </c>
      <c r="FFH1012" s="3" t="s">
        <v>72</v>
      </c>
    </row>
    <row r="1013" spans="4218:4220">
      <c r="FFF1013" s="3" t="s">
        <v>216</v>
      </c>
      <c r="FFG1013" s="3">
        <v>64</v>
      </c>
      <c r="FFH1013" s="3" t="s">
        <v>217</v>
      </c>
    </row>
    <row r="1014" spans="4218:4220">
      <c r="FFF1014" s="3" t="s">
        <v>70</v>
      </c>
      <c r="FFG1014" s="3">
        <v>35</v>
      </c>
      <c r="FFH1014" s="3" t="s">
        <v>73</v>
      </c>
    </row>
    <row r="1015" spans="4218:4220">
      <c r="FFF1015" s="3" t="s">
        <v>71</v>
      </c>
      <c r="FFG1015" s="3">
        <v>29</v>
      </c>
      <c r="FFH1015" s="3" t="s">
        <v>72</v>
      </c>
    </row>
    <row r="1016" spans="4218:4220">
      <c r="FFF1016" s="3" t="s">
        <v>218</v>
      </c>
      <c r="FFG1016" s="3">
        <v>40</v>
      </c>
      <c r="FFH1016" s="3" t="s">
        <v>219</v>
      </c>
    </row>
    <row r="1017" spans="4218:4220">
      <c r="FFF1017" s="3" t="s">
        <v>70</v>
      </c>
      <c r="FFG1017" s="3">
        <v>19</v>
      </c>
      <c r="FFH1017" s="3" t="s">
        <v>73</v>
      </c>
    </row>
    <row r="1018" spans="4218:4220">
      <c r="FFF1018" s="3" t="s">
        <v>71</v>
      </c>
      <c r="FFG1018" s="3">
        <v>21</v>
      </c>
      <c r="FFH1018" s="3" t="s">
        <v>72</v>
      </c>
    </row>
    <row r="1250" spans="1:182" s="210" customFormat="1">
      <c r="A1250" s="61"/>
      <c r="B1250" s="61"/>
      <c r="C1250" s="61"/>
      <c r="D1250" s="61"/>
      <c r="E1250" s="61"/>
      <c r="F1250" s="61"/>
      <c r="G1250" s="61"/>
      <c r="H1250" s="61"/>
      <c r="I1250" s="61"/>
      <c r="J1250" s="61"/>
      <c r="K1250" s="61"/>
      <c r="L1250" s="61"/>
      <c r="M1250" s="61"/>
      <c r="N1250" s="61"/>
      <c r="O1250" s="61"/>
      <c r="P1250" s="61"/>
      <c r="Q1250" s="61"/>
      <c r="R1250" s="61"/>
      <c r="S1250" s="61"/>
      <c r="T1250" s="61"/>
      <c r="U1250" s="61"/>
      <c r="V1250" s="61"/>
      <c r="W1250" s="61"/>
      <c r="X1250" s="61"/>
      <c r="Y1250" s="61"/>
      <c r="Z1250" s="61"/>
      <c r="AA1250" s="61"/>
      <c r="AB1250" s="61"/>
      <c r="AC1250" s="61"/>
      <c r="AD1250" s="61"/>
      <c r="AE1250" s="61"/>
      <c r="AF1250" s="61"/>
      <c r="AI1250" s="3"/>
      <c r="AJ1250" s="3"/>
      <c r="AK1250" s="3"/>
      <c r="AL1250" s="3"/>
      <c r="AO1250" s="61"/>
      <c r="AP1250" s="61"/>
      <c r="AQ1250" s="61"/>
      <c r="AR1250" s="61"/>
      <c r="AS1250" s="61"/>
      <c r="AT1250" s="61"/>
      <c r="AU1250" s="61"/>
      <c r="AV1250" s="61"/>
      <c r="AW1250" s="61"/>
      <c r="AX1250" s="61"/>
      <c r="AY1250" s="61"/>
      <c r="AZ1250" s="61"/>
      <c r="BA1250" s="61"/>
      <c r="BB1250" s="61"/>
      <c r="BC1250" s="61"/>
      <c r="BD1250" s="61"/>
      <c r="BE1250" s="61"/>
      <c r="BF1250" s="61"/>
      <c r="BG1250" s="61"/>
      <c r="BH1250" s="61"/>
      <c r="BI1250" s="61"/>
      <c r="BJ1250" s="61"/>
      <c r="BK1250" s="61"/>
      <c r="BL1250" s="61"/>
      <c r="BM1250" s="61"/>
      <c r="BN1250" s="61"/>
      <c r="BO1250" s="61"/>
      <c r="BP1250" s="61"/>
      <c r="BQ1250" s="61"/>
      <c r="BR1250" s="61"/>
      <c r="BS1250" s="61"/>
      <c r="BT1250" s="61"/>
      <c r="BU1250" s="61"/>
      <c r="BV1250" s="61"/>
      <c r="BW1250" s="61"/>
      <c r="BX1250" s="61"/>
      <c r="BY1250" s="61"/>
      <c r="BZ1250" s="61"/>
      <c r="CA1250" s="61"/>
      <c r="CB1250" s="61"/>
      <c r="CC1250" s="61"/>
      <c r="CD1250" s="61"/>
      <c r="CE1250" s="61"/>
      <c r="CF1250" s="61"/>
      <c r="CG1250" s="61"/>
      <c r="CH1250" s="61"/>
      <c r="CI1250" s="61"/>
      <c r="CJ1250" s="61"/>
      <c r="CK1250" s="61"/>
      <c r="CL1250" s="61"/>
      <c r="CM1250" s="61"/>
      <c r="CN1250" s="61"/>
      <c r="CO1250" s="61"/>
      <c r="CP1250" s="61"/>
      <c r="CQ1250" s="61"/>
      <c r="CR1250" s="61"/>
      <c r="CS1250" s="61"/>
      <c r="CT1250" s="61"/>
      <c r="CU1250" s="61"/>
      <c r="CV1250" s="61"/>
      <c r="CW1250" s="61"/>
      <c r="CX1250" s="61"/>
      <c r="CY1250" s="61"/>
      <c r="CZ1250" s="61"/>
      <c r="DA1250" s="61"/>
      <c r="DB1250" s="61"/>
      <c r="DC1250" s="61"/>
      <c r="DD1250" s="61"/>
      <c r="DE1250" s="61"/>
      <c r="DF1250" s="61"/>
      <c r="DG1250" s="61"/>
      <c r="DH1250" s="61"/>
      <c r="DI1250" s="61"/>
      <c r="DJ1250" s="61"/>
      <c r="DK1250" s="61"/>
      <c r="DL1250" s="61"/>
      <c r="DM1250" s="61"/>
      <c r="DN1250" s="61"/>
      <c r="DO1250" s="61"/>
      <c r="DP1250" s="61"/>
      <c r="DQ1250" s="61"/>
      <c r="DR1250" s="61"/>
      <c r="DS1250" s="61"/>
      <c r="DT1250" s="61"/>
      <c r="DU1250" s="61"/>
      <c r="DV1250" s="61"/>
      <c r="DW1250" s="61"/>
      <c r="DX1250" s="61"/>
      <c r="DY1250" s="61"/>
      <c r="DZ1250" s="61"/>
      <c r="EA1250" s="61"/>
      <c r="EB1250" s="61"/>
      <c r="EC1250" s="61"/>
      <c r="ED1250" s="61"/>
      <c r="EE1250" s="61"/>
      <c r="EF1250" s="61"/>
      <c r="EG1250" s="61"/>
      <c r="EH1250" s="61"/>
      <c r="EI1250" s="61"/>
      <c r="EJ1250" s="61"/>
      <c r="EK1250" s="61"/>
      <c r="EL1250" s="61"/>
      <c r="EM1250" s="61"/>
      <c r="EN1250" s="61"/>
      <c r="EO1250" s="61"/>
      <c r="EP1250" s="61"/>
      <c r="EQ1250" s="61"/>
      <c r="ER1250" s="61"/>
      <c r="ES1250" s="61"/>
      <c r="ET1250" s="61"/>
      <c r="EU1250" s="61"/>
      <c r="EV1250" s="61"/>
      <c r="EW1250" s="61"/>
      <c r="EX1250" s="61"/>
      <c r="EY1250" s="61"/>
      <c r="EZ1250" s="61"/>
      <c r="FA1250" s="61"/>
      <c r="FB1250" s="61"/>
      <c r="FC1250" s="61"/>
      <c r="FD1250" s="61"/>
      <c r="FE1250" s="61"/>
      <c r="FF1250" s="61"/>
      <c r="FG1250" s="61"/>
      <c r="FH1250" s="61"/>
      <c r="FI1250" s="61"/>
      <c r="FJ1250" s="61"/>
      <c r="FK1250" s="61"/>
      <c r="FL1250" s="61"/>
      <c r="FM1250" s="61"/>
      <c r="FN1250" s="61"/>
      <c r="FO1250" s="61"/>
      <c r="FP1250" s="61"/>
      <c r="FQ1250" s="61"/>
      <c r="FR1250" s="61"/>
      <c r="FS1250" s="61"/>
      <c r="FT1250" s="61"/>
      <c r="FU1250" s="61"/>
      <c r="FV1250" s="61"/>
      <c r="FW1250" s="61"/>
      <c r="FX1250" s="61"/>
      <c r="FY1250" s="61"/>
      <c r="FZ1250" s="61"/>
    </row>
    <row r="1251" spans="1:182" s="210" customFormat="1">
      <c r="A1251" s="61"/>
      <c r="B1251" s="61"/>
      <c r="C1251" s="61"/>
      <c r="D1251" s="61"/>
      <c r="E1251" s="61"/>
      <c r="F1251" s="61"/>
      <c r="G1251" s="61"/>
      <c r="H1251" s="61"/>
      <c r="I1251" s="61"/>
      <c r="J1251" s="61"/>
      <c r="K1251" s="61"/>
      <c r="L1251" s="61"/>
      <c r="M1251" s="61"/>
      <c r="N1251" s="61"/>
      <c r="O1251" s="61"/>
      <c r="P1251" s="61"/>
      <c r="Q1251" s="61"/>
      <c r="R1251" s="61"/>
      <c r="S1251" s="61"/>
      <c r="T1251" s="61"/>
      <c r="U1251" s="61"/>
      <c r="V1251" s="61"/>
      <c r="W1251" s="61"/>
      <c r="X1251" s="61"/>
      <c r="Y1251" s="61"/>
      <c r="Z1251" s="61"/>
      <c r="AA1251" s="61"/>
      <c r="AB1251" s="61"/>
      <c r="AC1251" s="61"/>
      <c r="AD1251" s="61"/>
      <c r="AE1251" s="61"/>
      <c r="AF1251" s="61"/>
      <c r="AI1251" s="3"/>
      <c r="AJ1251" s="3"/>
      <c r="AK1251" s="3"/>
      <c r="AL1251" s="3"/>
      <c r="AO1251" s="61"/>
      <c r="AP1251" s="61"/>
      <c r="AQ1251" s="61"/>
      <c r="AR1251" s="61"/>
      <c r="AS1251" s="61"/>
      <c r="AT1251" s="61"/>
      <c r="AU1251" s="61"/>
      <c r="AV1251" s="61"/>
      <c r="AW1251" s="61"/>
      <c r="AX1251" s="61"/>
      <c r="AY1251" s="61"/>
      <c r="AZ1251" s="61"/>
      <c r="BA1251" s="61"/>
      <c r="BB1251" s="61"/>
      <c r="BC1251" s="61"/>
      <c r="BD1251" s="61"/>
      <c r="BE1251" s="61"/>
      <c r="BF1251" s="61"/>
      <c r="BG1251" s="61"/>
      <c r="BH1251" s="61"/>
      <c r="BI1251" s="61"/>
      <c r="BJ1251" s="61"/>
      <c r="BK1251" s="61"/>
      <c r="BL1251" s="61"/>
      <c r="BM1251" s="61"/>
      <c r="BN1251" s="61"/>
      <c r="BO1251" s="61"/>
      <c r="BP1251" s="61"/>
      <c r="BQ1251" s="61"/>
      <c r="BR1251" s="61"/>
      <c r="BS1251" s="61"/>
      <c r="BT1251" s="61"/>
      <c r="BU1251" s="61"/>
      <c r="BV1251" s="61"/>
      <c r="BW1251" s="61"/>
      <c r="BX1251" s="61"/>
      <c r="BY1251" s="61"/>
      <c r="BZ1251" s="61"/>
      <c r="CA1251" s="61"/>
      <c r="CB1251" s="61"/>
      <c r="CC1251" s="61"/>
      <c r="CD1251" s="61"/>
      <c r="CE1251" s="61"/>
      <c r="CF1251" s="61"/>
      <c r="CG1251" s="61"/>
      <c r="CH1251" s="61"/>
      <c r="CI1251" s="61"/>
      <c r="CJ1251" s="61"/>
      <c r="CK1251" s="61"/>
      <c r="CL1251" s="61"/>
      <c r="CM1251" s="61"/>
      <c r="CN1251" s="61"/>
      <c r="CO1251" s="61"/>
      <c r="CP1251" s="61"/>
      <c r="CQ1251" s="61"/>
      <c r="CR1251" s="61"/>
      <c r="CS1251" s="61"/>
      <c r="CT1251" s="61"/>
      <c r="CU1251" s="61"/>
      <c r="CV1251" s="61"/>
      <c r="CW1251" s="61"/>
      <c r="CX1251" s="61"/>
      <c r="CY1251" s="61"/>
      <c r="CZ1251" s="61"/>
      <c r="DA1251" s="61"/>
      <c r="DB1251" s="61"/>
      <c r="DC1251" s="61"/>
      <c r="DD1251" s="61"/>
      <c r="DE1251" s="61"/>
      <c r="DF1251" s="61"/>
      <c r="DG1251" s="61"/>
      <c r="DH1251" s="61"/>
      <c r="DI1251" s="61"/>
      <c r="DJ1251" s="61"/>
      <c r="DK1251" s="61"/>
      <c r="DL1251" s="61"/>
      <c r="DM1251" s="61"/>
      <c r="DN1251" s="61"/>
      <c r="DO1251" s="61"/>
      <c r="DP1251" s="61"/>
      <c r="DQ1251" s="61"/>
      <c r="DR1251" s="61"/>
      <c r="DS1251" s="61"/>
      <c r="DT1251" s="61"/>
      <c r="DU1251" s="61"/>
      <c r="DV1251" s="61"/>
      <c r="DW1251" s="61"/>
      <c r="DX1251" s="61"/>
      <c r="DY1251" s="61"/>
      <c r="DZ1251" s="61"/>
      <c r="EA1251" s="61"/>
      <c r="EB1251" s="61"/>
      <c r="EC1251" s="61"/>
      <c r="ED1251" s="61"/>
      <c r="EE1251" s="61"/>
      <c r="EF1251" s="61"/>
      <c r="EG1251" s="61"/>
      <c r="EH1251" s="61"/>
      <c r="EI1251" s="61"/>
      <c r="EJ1251" s="61"/>
      <c r="EK1251" s="61"/>
      <c r="EL1251" s="61"/>
      <c r="EM1251" s="61"/>
      <c r="EN1251" s="61"/>
      <c r="EO1251" s="61"/>
      <c r="EP1251" s="61"/>
      <c r="EQ1251" s="61"/>
      <c r="ER1251" s="61"/>
      <c r="ES1251" s="61"/>
      <c r="ET1251" s="61"/>
      <c r="EU1251" s="61"/>
      <c r="EV1251" s="61"/>
      <c r="EW1251" s="61"/>
      <c r="EX1251" s="61"/>
      <c r="EY1251" s="61"/>
      <c r="EZ1251" s="61"/>
      <c r="FA1251" s="61"/>
      <c r="FB1251" s="61"/>
      <c r="FC1251" s="61"/>
      <c r="FD1251" s="61"/>
      <c r="FE1251" s="61"/>
      <c r="FF1251" s="61"/>
      <c r="FG1251" s="61"/>
      <c r="FH1251" s="61"/>
      <c r="FI1251" s="61"/>
      <c r="FJ1251" s="61"/>
      <c r="FK1251" s="61"/>
      <c r="FL1251" s="61"/>
      <c r="FM1251" s="61"/>
      <c r="FN1251" s="61"/>
      <c r="FO1251" s="61"/>
      <c r="FP1251" s="61"/>
      <c r="FQ1251" s="61"/>
      <c r="FR1251" s="61"/>
      <c r="FS1251" s="61"/>
      <c r="FT1251" s="61"/>
      <c r="FU1251" s="61"/>
      <c r="FV1251" s="61"/>
      <c r="FW1251" s="61"/>
      <c r="FX1251" s="61"/>
      <c r="FY1251" s="61"/>
      <c r="FZ1251" s="61"/>
    </row>
    <row r="1252" spans="1:182" s="210" customFormat="1">
      <c r="A1252" s="61"/>
      <c r="B1252" s="61"/>
      <c r="C1252" s="61"/>
      <c r="D1252" s="61"/>
      <c r="E1252" s="61"/>
      <c r="F1252" s="61"/>
      <c r="G1252" s="61"/>
      <c r="H1252" s="61"/>
      <c r="I1252" s="61"/>
      <c r="J1252" s="61"/>
      <c r="K1252" s="61"/>
      <c r="L1252" s="61"/>
      <c r="M1252" s="61"/>
      <c r="N1252" s="61"/>
      <c r="O1252" s="61"/>
      <c r="P1252" s="61"/>
      <c r="Q1252" s="61"/>
      <c r="R1252" s="61"/>
      <c r="S1252" s="61"/>
      <c r="T1252" s="61"/>
      <c r="U1252" s="61"/>
      <c r="V1252" s="61"/>
      <c r="W1252" s="61"/>
      <c r="X1252" s="61"/>
      <c r="Y1252" s="61"/>
      <c r="Z1252" s="61"/>
      <c r="AA1252" s="61"/>
      <c r="AB1252" s="61"/>
      <c r="AC1252" s="61"/>
      <c r="AD1252" s="61"/>
      <c r="AE1252" s="61"/>
      <c r="AF1252" s="61"/>
      <c r="AI1252" s="3"/>
      <c r="AJ1252" s="3"/>
      <c r="AK1252" s="3"/>
      <c r="AL1252" s="3"/>
      <c r="AO1252" s="61"/>
      <c r="AP1252" s="61"/>
      <c r="AQ1252" s="61"/>
      <c r="AR1252" s="61"/>
      <c r="AS1252" s="61"/>
      <c r="AT1252" s="61"/>
      <c r="AU1252" s="61"/>
      <c r="AV1252" s="61"/>
      <c r="AW1252" s="61"/>
      <c r="AX1252" s="61"/>
      <c r="AY1252" s="61"/>
      <c r="AZ1252" s="61"/>
      <c r="BA1252" s="61"/>
      <c r="BB1252" s="61"/>
      <c r="BC1252" s="61"/>
      <c r="BD1252" s="61"/>
      <c r="BE1252" s="61"/>
      <c r="BF1252" s="61"/>
      <c r="BG1252" s="61"/>
      <c r="BH1252" s="61"/>
      <c r="BI1252" s="61"/>
      <c r="BJ1252" s="61"/>
      <c r="BK1252" s="61"/>
      <c r="BL1252" s="61"/>
      <c r="BM1252" s="61"/>
      <c r="BN1252" s="61"/>
      <c r="BO1252" s="61"/>
      <c r="BP1252" s="61"/>
      <c r="BQ1252" s="61"/>
      <c r="BR1252" s="61"/>
      <c r="BS1252" s="61"/>
      <c r="BT1252" s="61"/>
      <c r="BU1252" s="61"/>
      <c r="BV1252" s="61"/>
      <c r="BW1252" s="61"/>
      <c r="BX1252" s="61"/>
      <c r="BY1252" s="61"/>
      <c r="BZ1252" s="61"/>
      <c r="CA1252" s="61"/>
      <c r="CB1252" s="61"/>
      <c r="CC1252" s="61"/>
      <c r="CD1252" s="61"/>
      <c r="CE1252" s="61"/>
      <c r="CF1252" s="61"/>
      <c r="CG1252" s="61"/>
      <c r="CH1252" s="61"/>
      <c r="CI1252" s="61"/>
      <c r="CJ1252" s="61"/>
      <c r="CK1252" s="61"/>
      <c r="CL1252" s="61"/>
      <c r="CM1252" s="61"/>
      <c r="CN1252" s="61"/>
      <c r="CO1252" s="61"/>
      <c r="CP1252" s="61"/>
      <c r="CQ1252" s="61"/>
      <c r="CR1252" s="61"/>
      <c r="CS1252" s="61"/>
      <c r="CT1252" s="61"/>
      <c r="CU1252" s="61"/>
      <c r="CV1252" s="61"/>
      <c r="CW1252" s="61"/>
      <c r="CX1252" s="61"/>
      <c r="CY1252" s="61"/>
      <c r="CZ1252" s="61"/>
      <c r="DA1252" s="61"/>
      <c r="DB1252" s="61"/>
      <c r="DC1252" s="61"/>
      <c r="DD1252" s="61"/>
      <c r="DE1252" s="61"/>
      <c r="DF1252" s="61"/>
      <c r="DG1252" s="61"/>
      <c r="DH1252" s="61"/>
      <c r="DI1252" s="61"/>
      <c r="DJ1252" s="61"/>
      <c r="DK1252" s="61"/>
      <c r="DL1252" s="61"/>
      <c r="DM1252" s="61"/>
      <c r="DN1252" s="61"/>
      <c r="DO1252" s="61"/>
      <c r="DP1252" s="61"/>
      <c r="DQ1252" s="61"/>
      <c r="DR1252" s="61"/>
      <c r="DS1252" s="61"/>
      <c r="DT1252" s="61"/>
      <c r="DU1252" s="61"/>
      <c r="DV1252" s="61"/>
      <c r="DW1252" s="61"/>
      <c r="DX1252" s="61"/>
      <c r="DY1252" s="61"/>
      <c r="DZ1252" s="61"/>
      <c r="EA1252" s="61"/>
      <c r="EB1252" s="61"/>
      <c r="EC1252" s="61"/>
      <c r="ED1252" s="61"/>
      <c r="EE1252" s="61"/>
      <c r="EF1252" s="61"/>
      <c r="EG1252" s="61"/>
      <c r="EH1252" s="61"/>
      <c r="EI1252" s="61"/>
      <c r="EJ1252" s="61"/>
      <c r="EK1252" s="61"/>
      <c r="EL1252" s="61"/>
      <c r="EM1252" s="61"/>
      <c r="EN1252" s="61"/>
      <c r="EO1252" s="61"/>
      <c r="EP1252" s="61"/>
      <c r="EQ1252" s="61"/>
      <c r="ER1252" s="61"/>
      <c r="ES1252" s="61"/>
      <c r="ET1252" s="61"/>
      <c r="EU1252" s="61"/>
      <c r="EV1252" s="61"/>
      <c r="EW1252" s="61"/>
      <c r="EX1252" s="61"/>
      <c r="EY1252" s="61"/>
      <c r="EZ1252" s="61"/>
      <c r="FA1252" s="61"/>
      <c r="FB1252" s="61"/>
      <c r="FC1252" s="61"/>
      <c r="FD1252" s="61"/>
      <c r="FE1252" s="61"/>
      <c r="FF1252" s="61"/>
      <c r="FG1252" s="61"/>
      <c r="FH1252" s="61"/>
      <c r="FI1252" s="61"/>
      <c r="FJ1252" s="61"/>
      <c r="FK1252" s="61"/>
      <c r="FL1252" s="61"/>
      <c r="FM1252" s="61"/>
      <c r="FN1252" s="61"/>
      <c r="FO1252" s="61"/>
      <c r="FP1252" s="61"/>
      <c r="FQ1252" s="61"/>
      <c r="FR1252" s="61"/>
      <c r="FS1252" s="61"/>
      <c r="FT1252" s="61"/>
      <c r="FU1252" s="61"/>
      <c r="FV1252" s="61"/>
      <c r="FW1252" s="61"/>
      <c r="FX1252" s="61"/>
      <c r="FY1252" s="61"/>
      <c r="FZ1252" s="61"/>
    </row>
    <row r="1253" spans="1:182" s="210" customFormat="1">
      <c r="A1253" s="61"/>
      <c r="B1253" s="61"/>
      <c r="C1253" s="61"/>
      <c r="D1253" s="61"/>
      <c r="E1253" s="61"/>
      <c r="F1253" s="61"/>
      <c r="G1253" s="61"/>
      <c r="H1253" s="61"/>
      <c r="I1253" s="61"/>
      <c r="J1253" s="61"/>
      <c r="K1253" s="61"/>
      <c r="L1253" s="61"/>
      <c r="M1253" s="61"/>
      <c r="N1253" s="61"/>
      <c r="O1253" s="61"/>
      <c r="P1253" s="61"/>
      <c r="Q1253" s="61"/>
      <c r="R1253" s="61"/>
      <c r="S1253" s="61"/>
      <c r="T1253" s="61"/>
      <c r="U1253" s="61"/>
      <c r="V1253" s="61"/>
      <c r="W1253" s="61"/>
      <c r="X1253" s="61"/>
      <c r="Y1253" s="61"/>
      <c r="Z1253" s="61"/>
      <c r="AA1253" s="61"/>
      <c r="AB1253" s="61"/>
      <c r="AC1253" s="61"/>
      <c r="AD1253" s="61"/>
      <c r="AE1253" s="61"/>
      <c r="AF1253" s="61"/>
      <c r="AI1253" s="3"/>
      <c r="AJ1253" s="3"/>
      <c r="AK1253" s="3"/>
      <c r="AL1253" s="3"/>
      <c r="AO1253" s="61"/>
      <c r="AP1253" s="61"/>
      <c r="AQ1253" s="61"/>
      <c r="AR1253" s="61"/>
      <c r="AS1253" s="61"/>
      <c r="AT1253" s="61"/>
      <c r="AU1253" s="61"/>
      <c r="AV1253" s="61"/>
      <c r="AW1253" s="61"/>
      <c r="AX1253" s="61"/>
      <c r="AY1253" s="61"/>
      <c r="AZ1253" s="61"/>
      <c r="BA1253" s="61"/>
      <c r="BB1253" s="61"/>
      <c r="BC1253" s="61"/>
      <c r="BD1253" s="61"/>
      <c r="BE1253" s="61"/>
      <c r="BF1253" s="61"/>
      <c r="BG1253" s="61"/>
      <c r="BH1253" s="61"/>
      <c r="BI1253" s="61"/>
      <c r="BJ1253" s="61"/>
      <c r="BK1253" s="61"/>
      <c r="BL1253" s="61"/>
      <c r="BM1253" s="61"/>
      <c r="BN1253" s="61"/>
      <c r="BO1253" s="61"/>
      <c r="BP1253" s="61"/>
      <c r="BQ1253" s="61"/>
      <c r="BR1253" s="61"/>
      <c r="BS1253" s="61"/>
      <c r="BT1253" s="61"/>
      <c r="BU1253" s="61"/>
      <c r="BV1253" s="61"/>
      <c r="BW1253" s="61"/>
      <c r="BX1253" s="61"/>
      <c r="BY1253" s="61"/>
      <c r="BZ1253" s="61"/>
      <c r="CA1253" s="61"/>
      <c r="CB1253" s="61"/>
      <c r="CC1253" s="61"/>
      <c r="CD1253" s="61"/>
      <c r="CE1253" s="61"/>
      <c r="CF1253" s="61"/>
      <c r="CG1253" s="61"/>
      <c r="CH1253" s="61"/>
      <c r="CI1253" s="61"/>
      <c r="CJ1253" s="61"/>
      <c r="CK1253" s="61"/>
      <c r="CL1253" s="61"/>
      <c r="CM1253" s="61"/>
      <c r="CN1253" s="61"/>
      <c r="CO1253" s="61"/>
      <c r="CP1253" s="61"/>
      <c r="CQ1253" s="61"/>
      <c r="CR1253" s="61"/>
      <c r="CS1253" s="61"/>
      <c r="CT1253" s="61"/>
      <c r="CU1253" s="61"/>
      <c r="CV1253" s="61"/>
      <c r="CW1253" s="61"/>
      <c r="CX1253" s="61"/>
      <c r="CY1253" s="61"/>
      <c r="CZ1253" s="61"/>
      <c r="DA1253" s="61"/>
      <c r="DB1253" s="61"/>
      <c r="DC1253" s="61"/>
      <c r="DD1253" s="61"/>
      <c r="DE1253" s="61"/>
      <c r="DF1253" s="61"/>
      <c r="DG1253" s="61"/>
      <c r="DH1253" s="61"/>
      <c r="DI1253" s="61"/>
      <c r="DJ1253" s="61"/>
      <c r="DK1253" s="61"/>
      <c r="DL1253" s="61"/>
      <c r="DM1253" s="61"/>
      <c r="DN1253" s="61"/>
      <c r="DO1253" s="61"/>
      <c r="DP1253" s="61"/>
      <c r="DQ1253" s="61"/>
      <c r="DR1253" s="61"/>
      <c r="DS1253" s="61"/>
      <c r="DT1253" s="61"/>
      <c r="DU1253" s="61"/>
      <c r="DV1253" s="61"/>
      <c r="DW1253" s="61"/>
      <c r="DX1253" s="61"/>
      <c r="DY1253" s="61"/>
      <c r="DZ1253" s="61"/>
      <c r="EA1253" s="61"/>
      <c r="EB1253" s="61"/>
      <c r="EC1253" s="61"/>
      <c r="ED1253" s="61"/>
      <c r="EE1253" s="61"/>
      <c r="EF1253" s="61"/>
      <c r="EG1253" s="61"/>
      <c r="EH1253" s="61"/>
      <c r="EI1253" s="61"/>
      <c r="EJ1253" s="61"/>
      <c r="EK1253" s="61"/>
      <c r="EL1253" s="61"/>
      <c r="EM1253" s="61"/>
      <c r="EN1253" s="61"/>
      <c r="EO1253" s="61"/>
      <c r="EP1253" s="61"/>
      <c r="EQ1253" s="61"/>
      <c r="ER1253" s="61"/>
      <c r="ES1253" s="61"/>
      <c r="ET1253" s="61"/>
      <c r="EU1253" s="61"/>
      <c r="EV1253" s="61"/>
      <c r="EW1253" s="61"/>
      <c r="EX1253" s="61"/>
      <c r="EY1253" s="61"/>
      <c r="EZ1253" s="61"/>
      <c r="FA1253" s="61"/>
      <c r="FB1253" s="61"/>
      <c r="FC1253" s="61"/>
      <c r="FD1253" s="61"/>
      <c r="FE1253" s="61"/>
      <c r="FF1253" s="61"/>
      <c r="FG1253" s="61"/>
      <c r="FH1253" s="61"/>
      <c r="FI1253" s="61"/>
      <c r="FJ1253" s="61"/>
      <c r="FK1253" s="61"/>
      <c r="FL1253" s="61"/>
      <c r="FM1253" s="61"/>
      <c r="FN1253" s="61"/>
      <c r="FO1253" s="61"/>
      <c r="FP1253" s="61"/>
      <c r="FQ1253" s="61"/>
      <c r="FR1253" s="61"/>
      <c r="FS1253" s="61"/>
      <c r="FT1253" s="61"/>
      <c r="FU1253" s="61"/>
      <c r="FV1253" s="61"/>
      <c r="FW1253" s="61"/>
      <c r="FX1253" s="61"/>
      <c r="FY1253" s="61"/>
      <c r="FZ1253" s="61"/>
    </row>
    <row r="1254" spans="1:182" s="210" customFormat="1">
      <c r="A1254" s="61"/>
      <c r="B1254" s="61"/>
      <c r="C1254" s="61"/>
      <c r="D1254" s="61"/>
      <c r="E1254" s="61"/>
      <c r="F1254" s="61"/>
      <c r="G1254" s="61"/>
      <c r="H1254" s="61"/>
      <c r="I1254" s="61"/>
      <c r="J1254" s="61"/>
      <c r="K1254" s="61"/>
      <c r="L1254" s="61"/>
      <c r="M1254" s="61"/>
      <c r="N1254" s="61"/>
      <c r="O1254" s="61"/>
      <c r="P1254" s="61"/>
      <c r="Q1254" s="61"/>
      <c r="R1254" s="61"/>
      <c r="S1254" s="61"/>
      <c r="T1254" s="61"/>
      <c r="U1254" s="61"/>
      <c r="V1254" s="61"/>
      <c r="W1254" s="61"/>
      <c r="X1254" s="61"/>
      <c r="Y1254" s="61"/>
      <c r="Z1254" s="61"/>
      <c r="AA1254" s="61"/>
      <c r="AB1254" s="61"/>
      <c r="AC1254" s="61"/>
      <c r="AD1254" s="61"/>
      <c r="AE1254" s="61"/>
      <c r="AF1254" s="61"/>
      <c r="AI1254" s="3"/>
      <c r="AJ1254" s="3"/>
      <c r="AK1254" s="3"/>
      <c r="AL1254" s="3"/>
      <c r="AO1254" s="61"/>
      <c r="AP1254" s="61"/>
      <c r="AQ1254" s="61"/>
      <c r="AR1254" s="61"/>
      <c r="AS1254" s="61"/>
      <c r="AT1254" s="61"/>
      <c r="AU1254" s="61"/>
      <c r="AV1254" s="61"/>
      <c r="AW1254" s="61"/>
      <c r="AX1254" s="61"/>
      <c r="AY1254" s="61"/>
      <c r="AZ1254" s="61"/>
      <c r="BA1254" s="61"/>
      <c r="BB1254" s="61"/>
      <c r="BC1254" s="61"/>
      <c r="BD1254" s="61"/>
      <c r="BE1254" s="61"/>
      <c r="BF1254" s="61"/>
      <c r="BG1254" s="61"/>
      <c r="BH1254" s="61"/>
      <c r="BI1254" s="61"/>
      <c r="BJ1254" s="61"/>
      <c r="BK1254" s="61"/>
      <c r="BL1254" s="61"/>
      <c r="BM1254" s="61"/>
      <c r="BN1254" s="61"/>
      <c r="BO1254" s="61"/>
      <c r="BP1254" s="61"/>
      <c r="BQ1254" s="61"/>
      <c r="BR1254" s="61"/>
      <c r="BS1254" s="61"/>
      <c r="BT1254" s="61"/>
      <c r="BU1254" s="61"/>
      <c r="BV1254" s="61"/>
      <c r="BW1254" s="61"/>
      <c r="BX1254" s="61"/>
      <c r="BY1254" s="61"/>
      <c r="BZ1254" s="61"/>
      <c r="CA1254" s="61"/>
      <c r="CB1254" s="61"/>
      <c r="CC1254" s="61"/>
      <c r="CD1254" s="61"/>
      <c r="CE1254" s="61"/>
      <c r="CF1254" s="61"/>
      <c r="CG1254" s="61"/>
      <c r="CH1254" s="61"/>
      <c r="CI1254" s="61"/>
      <c r="CJ1254" s="61"/>
      <c r="CK1254" s="61"/>
      <c r="CL1254" s="61"/>
      <c r="CM1254" s="61"/>
      <c r="CN1254" s="61"/>
      <c r="CO1254" s="61"/>
      <c r="CP1254" s="61"/>
      <c r="CQ1254" s="61"/>
      <c r="CR1254" s="61"/>
      <c r="CS1254" s="61"/>
      <c r="CT1254" s="61"/>
      <c r="CU1254" s="61"/>
      <c r="CV1254" s="61"/>
      <c r="CW1254" s="61"/>
      <c r="CX1254" s="61"/>
      <c r="CY1254" s="61"/>
      <c r="CZ1254" s="61"/>
      <c r="DA1254" s="61"/>
      <c r="DB1254" s="61"/>
      <c r="DC1254" s="61"/>
      <c r="DD1254" s="61"/>
      <c r="DE1254" s="61"/>
      <c r="DF1254" s="61"/>
      <c r="DG1254" s="61"/>
      <c r="DH1254" s="61"/>
      <c r="DI1254" s="61"/>
      <c r="DJ1254" s="61"/>
      <c r="DK1254" s="61"/>
      <c r="DL1254" s="61"/>
      <c r="DM1254" s="61"/>
      <c r="DN1254" s="61"/>
      <c r="DO1254" s="61"/>
      <c r="DP1254" s="61"/>
      <c r="DQ1254" s="61"/>
      <c r="DR1254" s="61"/>
      <c r="DS1254" s="61"/>
      <c r="DT1254" s="61"/>
      <c r="DU1254" s="61"/>
      <c r="DV1254" s="61"/>
      <c r="DW1254" s="61"/>
      <c r="DX1254" s="61"/>
      <c r="DY1254" s="61"/>
      <c r="DZ1254" s="61"/>
      <c r="EA1254" s="61"/>
      <c r="EB1254" s="61"/>
      <c r="EC1254" s="61"/>
      <c r="ED1254" s="61"/>
      <c r="EE1254" s="61"/>
      <c r="EF1254" s="61"/>
      <c r="EG1254" s="61"/>
      <c r="EH1254" s="61"/>
      <c r="EI1254" s="61"/>
      <c r="EJ1254" s="61"/>
      <c r="EK1254" s="61"/>
      <c r="EL1254" s="61"/>
      <c r="EM1254" s="61"/>
      <c r="EN1254" s="61"/>
      <c r="EO1254" s="61"/>
      <c r="EP1254" s="61"/>
      <c r="EQ1254" s="61"/>
      <c r="ER1254" s="61"/>
      <c r="ES1254" s="61"/>
      <c r="ET1254" s="61"/>
      <c r="EU1254" s="61"/>
      <c r="EV1254" s="61"/>
      <c r="EW1254" s="61"/>
      <c r="EX1254" s="61"/>
      <c r="EY1254" s="61"/>
      <c r="EZ1254" s="61"/>
      <c r="FA1254" s="61"/>
      <c r="FB1254" s="61"/>
      <c r="FC1254" s="61"/>
      <c r="FD1254" s="61"/>
      <c r="FE1254" s="61"/>
      <c r="FF1254" s="61"/>
      <c r="FG1254" s="61"/>
      <c r="FH1254" s="61"/>
      <c r="FI1254" s="61"/>
      <c r="FJ1254" s="61"/>
      <c r="FK1254" s="61"/>
      <c r="FL1254" s="61"/>
      <c r="FM1254" s="61"/>
      <c r="FN1254" s="61"/>
      <c r="FO1254" s="61"/>
      <c r="FP1254" s="61"/>
      <c r="FQ1254" s="61"/>
      <c r="FR1254" s="61"/>
      <c r="FS1254" s="61"/>
      <c r="FT1254" s="61"/>
      <c r="FU1254" s="61"/>
      <c r="FV1254" s="61"/>
      <c r="FW1254" s="61"/>
      <c r="FX1254" s="61"/>
      <c r="FY1254" s="61"/>
      <c r="FZ1254" s="61"/>
    </row>
    <row r="1255" spans="1:182">
      <c r="AI1255" s="3"/>
      <c r="AJ1255" s="3"/>
      <c r="AK1255" s="3"/>
      <c r="AL1255" s="3"/>
    </row>
    <row r="1269" spans="1:182" s="210" customFormat="1" ht="15.75">
      <c r="A1269" s="61"/>
      <c r="B1269" s="61"/>
      <c r="C1269" s="61"/>
      <c r="D1269" s="61"/>
      <c r="E1269" s="61"/>
      <c r="F1269" s="61"/>
      <c r="G1269" s="61"/>
      <c r="H1269" s="61"/>
      <c r="I1269" s="61"/>
      <c r="J1269" s="61"/>
      <c r="K1269" s="61"/>
      <c r="L1269" s="61"/>
      <c r="M1269" s="61"/>
      <c r="N1269" s="61"/>
      <c r="O1269" s="61"/>
      <c r="P1269" s="61"/>
      <c r="Q1269" s="61"/>
      <c r="R1269" s="61"/>
      <c r="S1269" s="61"/>
      <c r="T1269" s="61"/>
      <c r="U1269" s="61"/>
      <c r="V1269" s="61"/>
      <c r="W1269" s="61"/>
      <c r="X1269" s="61"/>
      <c r="Y1269" s="61"/>
      <c r="Z1269" s="61"/>
      <c r="AA1269" s="61"/>
      <c r="AB1269" s="61"/>
      <c r="AC1269" s="61"/>
      <c r="AD1269" s="61"/>
      <c r="AE1269" s="61"/>
      <c r="AF1269" s="61"/>
      <c r="AI1269" s="344"/>
      <c r="AK1269" s="150"/>
      <c r="AL1269" s="43"/>
      <c r="AO1269" s="61"/>
      <c r="AP1269" s="61"/>
      <c r="AQ1269" s="61"/>
      <c r="AR1269" s="61"/>
      <c r="AS1269" s="61"/>
      <c r="AT1269" s="61"/>
      <c r="AU1269" s="61"/>
      <c r="AV1269" s="61"/>
      <c r="AW1269" s="61"/>
      <c r="AX1269" s="61"/>
      <c r="AY1269" s="61"/>
      <c r="AZ1269" s="61"/>
      <c r="BA1269" s="61"/>
      <c r="BB1269" s="61"/>
      <c r="BC1269" s="61"/>
      <c r="BD1269" s="61"/>
      <c r="BE1269" s="61"/>
      <c r="BF1269" s="61"/>
      <c r="BG1269" s="61"/>
      <c r="BH1269" s="61"/>
      <c r="BI1269" s="61"/>
      <c r="BJ1269" s="61"/>
      <c r="BK1269" s="61"/>
      <c r="BL1269" s="61"/>
      <c r="BM1269" s="61"/>
      <c r="BN1269" s="61"/>
      <c r="BO1269" s="61"/>
      <c r="BP1269" s="61"/>
      <c r="BQ1269" s="61"/>
      <c r="BR1269" s="61"/>
      <c r="BS1269" s="61"/>
      <c r="BT1269" s="61"/>
      <c r="BU1269" s="61"/>
      <c r="BV1269" s="61"/>
      <c r="BW1269" s="61"/>
      <c r="BX1269" s="61"/>
      <c r="BY1269" s="61"/>
      <c r="BZ1269" s="61"/>
      <c r="CA1269" s="61"/>
      <c r="CB1269" s="61"/>
      <c r="CC1269" s="61"/>
      <c r="CD1269" s="61"/>
      <c r="CE1269" s="61"/>
      <c r="CF1269" s="61"/>
      <c r="CG1269" s="61"/>
      <c r="CH1269" s="61"/>
      <c r="CI1269" s="61"/>
      <c r="CJ1269" s="61"/>
      <c r="CK1269" s="61"/>
      <c r="CL1269" s="61"/>
      <c r="CM1269" s="61"/>
      <c r="CN1269" s="61"/>
      <c r="CO1269" s="61"/>
      <c r="CP1269" s="61"/>
      <c r="CQ1269" s="61"/>
      <c r="CR1269" s="61"/>
      <c r="CS1269" s="61"/>
      <c r="CT1269" s="61"/>
      <c r="CU1269" s="61"/>
      <c r="CV1269" s="61"/>
      <c r="CW1269" s="61"/>
      <c r="CX1269" s="61"/>
      <c r="CY1269" s="61"/>
      <c r="CZ1269" s="61"/>
      <c r="DA1269" s="61"/>
      <c r="DB1269" s="61"/>
      <c r="DC1269" s="61"/>
      <c r="DD1269" s="61"/>
      <c r="DE1269" s="61"/>
      <c r="DF1269" s="61"/>
      <c r="DG1269" s="61"/>
      <c r="DH1269" s="61"/>
      <c r="DI1269" s="61"/>
      <c r="DJ1269" s="61"/>
      <c r="DK1269" s="61"/>
      <c r="DL1269" s="61"/>
      <c r="DM1269" s="61"/>
      <c r="DN1269" s="61"/>
      <c r="DO1269" s="61"/>
      <c r="DP1269" s="61"/>
      <c r="DQ1269" s="61"/>
      <c r="DR1269" s="61"/>
      <c r="DS1269" s="61"/>
      <c r="DT1269" s="61"/>
      <c r="DU1269" s="61"/>
      <c r="DV1269" s="61"/>
      <c r="DW1269" s="61"/>
      <c r="DX1269" s="61"/>
      <c r="DY1269" s="61"/>
      <c r="DZ1269" s="61"/>
      <c r="EA1269" s="61"/>
      <c r="EB1269" s="61"/>
      <c r="EC1269" s="61"/>
      <c r="ED1269" s="61"/>
      <c r="EE1269" s="61"/>
      <c r="EF1269" s="61"/>
      <c r="EG1269" s="61"/>
      <c r="EH1269" s="61"/>
      <c r="EI1269" s="61"/>
      <c r="EJ1269" s="61"/>
      <c r="EK1269" s="61"/>
      <c r="EL1269" s="61"/>
      <c r="EM1269" s="61"/>
      <c r="EN1269" s="61"/>
      <c r="EO1269" s="61"/>
      <c r="EP1269" s="61"/>
      <c r="EQ1269" s="61"/>
      <c r="ER1269" s="61"/>
      <c r="ES1269" s="61"/>
      <c r="ET1269" s="61"/>
      <c r="EU1269" s="61"/>
      <c r="EV1269" s="61"/>
      <c r="EW1269" s="61"/>
      <c r="EX1269" s="61"/>
      <c r="EY1269" s="61"/>
      <c r="EZ1269" s="61"/>
      <c r="FA1269" s="61"/>
      <c r="FB1269" s="61"/>
      <c r="FC1269" s="61"/>
      <c r="FD1269" s="61"/>
      <c r="FE1269" s="61"/>
      <c r="FF1269" s="61"/>
      <c r="FG1269" s="61"/>
      <c r="FH1269" s="61"/>
      <c r="FI1269" s="61"/>
      <c r="FJ1269" s="61"/>
      <c r="FK1269" s="61"/>
      <c r="FL1269" s="61"/>
      <c r="FM1269" s="61"/>
      <c r="FN1269" s="61"/>
      <c r="FO1269" s="61"/>
      <c r="FP1269" s="61"/>
      <c r="FQ1269" s="61"/>
      <c r="FR1269" s="61"/>
      <c r="FS1269" s="61"/>
      <c r="FT1269" s="61"/>
      <c r="FU1269" s="61"/>
      <c r="FV1269" s="61"/>
      <c r="FW1269" s="61"/>
      <c r="FX1269" s="61"/>
      <c r="FY1269" s="61"/>
      <c r="FZ1269" s="61"/>
    </row>
    <row r="1270" spans="1:182" s="210" customFormat="1" ht="15.75">
      <c r="A1270" s="61"/>
      <c r="B1270" s="61"/>
      <c r="C1270" s="61"/>
      <c r="D1270" s="61"/>
      <c r="E1270" s="61"/>
      <c r="F1270" s="61"/>
      <c r="G1270" s="61"/>
      <c r="H1270" s="61"/>
      <c r="I1270" s="61"/>
      <c r="J1270" s="61"/>
      <c r="K1270" s="61"/>
      <c r="L1270" s="61"/>
      <c r="M1270" s="61"/>
      <c r="N1270" s="61"/>
      <c r="O1270" s="61"/>
      <c r="P1270" s="61"/>
      <c r="Q1270" s="61"/>
      <c r="R1270" s="61"/>
      <c r="S1270" s="61"/>
      <c r="T1270" s="61"/>
      <c r="U1270" s="61"/>
      <c r="V1270" s="61"/>
      <c r="W1270" s="61"/>
      <c r="X1270" s="61"/>
      <c r="Y1270" s="61"/>
      <c r="Z1270" s="61"/>
      <c r="AA1270" s="61"/>
      <c r="AB1270" s="61"/>
      <c r="AC1270" s="61"/>
      <c r="AD1270" s="61"/>
      <c r="AE1270" s="61"/>
      <c r="AF1270" s="61"/>
      <c r="AI1270" s="344"/>
      <c r="AK1270" s="90"/>
      <c r="AL1270" s="44"/>
      <c r="AO1270" s="61"/>
      <c r="AP1270" s="61"/>
      <c r="AQ1270" s="61"/>
      <c r="AR1270" s="61"/>
      <c r="AS1270" s="61"/>
      <c r="AT1270" s="61"/>
      <c r="AU1270" s="61"/>
      <c r="AV1270" s="61"/>
      <c r="AW1270" s="61"/>
      <c r="AX1270" s="61"/>
      <c r="AY1270" s="61"/>
      <c r="AZ1270" s="61"/>
      <c r="BA1270" s="61"/>
      <c r="BB1270" s="61"/>
      <c r="BC1270" s="61"/>
      <c r="BD1270" s="61"/>
      <c r="BE1270" s="61"/>
      <c r="BF1270" s="61"/>
      <c r="BG1270" s="61"/>
      <c r="BH1270" s="61"/>
      <c r="BI1270" s="61"/>
      <c r="BJ1270" s="61"/>
      <c r="BK1270" s="61"/>
      <c r="BL1270" s="61"/>
      <c r="BM1270" s="61"/>
      <c r="BN1270" s="61"/>
      <c r="BO1270" s="61"/>
      <c r="BP1270" s="61"/>
      <c r="BQ1270" s="61"/>
      <c r="BR1270" s="61"/>
      <c r="BS1270" s="61"/>
      <c r="BT1270" s="61"/>
      <c r="BU1270" s="61"/>
      <c r="BV1270" s="61"/>
      <c r="BW1270" s="61"/>
      <c r="BX1270" s="61"/>
      <c r="BY1270" s="61"/>
      <c r="BZ1270" s="61"/>
      <c r="CA1270" s="61"/>
      <c r="CB1270" s="61"/>
      <c r="CC1270" s="61"/>
      <c r="CD1270" s="61"/>
      <c r="CE1270" s="61"/>
      <c r="CF1270" s="61"/>
      <c r="CG1270" s="61"/>
      <c r="CH1270" s="61"/>
      <c r="CI1270" s="61"/>
      <c r="CJ1270" s="61"/>
      <c r="CK1270" s="61"/>
      <c r="CL1270" s="61"/>
      <c r="CM1270" s="61"/>
      <c r="CN1270" s="61"/>
      <c r="CO1270" s="61"/>
      <c r="CP1270" s="61"/>
      <c r="CQ1270" s="61"/>
      <c r="CR1270" s="61"/>
      <c r="CS1270" s="61"/>
      <c r="CT1270" s="61"/>
      <c r="CU1270" s="61"/>
      <c r="CV1270" s="61"/>
      <c r="CW1270" s="61"/>
      <c r="CX1270" s="61"/>
      <c r="CY1270" s="61"/>
      <c r="CZ1270" s="61"/>
      <c r="DA1270" s="61"/>
      <c r="DB1270" s="61"/>
      <c r="DC1270" s="61"/>
      <c r="DD1270" s="61"/>
      <c r="DE1270" s="61"/>
      <c r="DF1270" s="61"/>
      <c r="DG1270" s="61"/>
      <c r="DH1270" s="61"/>
      <c r="DI1270" s="61"/>
      <c r="DJ1270" s="61"/>
      <c r="DK1270" s="61"/>
      <c r="DL1270" s="61"/>
      <c r="DM1270" s="61"/>
      <c r="DN1270" s="61"/>
      <c r="DO1270" s="61"/>
      <c r="DP1270" s="61"/>
      <c r="DQ1270" s="61"/>
      <c r="DR1270" s="61"/>
      <c r="DS1270" s="61"/>
      <c r="DT1270" s="61"/>
      <c r="DU1270" s="61"/>
      <c r="DV1270" s="61"/>
      <c r="DW1270" s="61"/>
      <c r="DX1270" s="61"/>
      <c r="DY1270" s="61"/>
      <c r="DZ1270" s="61"/>
      <c r="EA1270" s="61"/>
      <c r="EB1270" s="61"/>
      <c r="EC1270" s="61"/>
      <c r="ED1270" s="61"/>
      <c r="EE1270" s="61"/>
      <c r="EF1270" s="61"/>
      <c r="EG1270" s="61"/>
      <c r="EH1270" s="61"/>
      <c r="EI1270" s="61"/>
      <c r="EJ1270" s="61"/>
      <c r="EK1270" s="61"/>
      <c r="EL1270" s="61"/>
      <c r="EM1270" s="61"/>
      <c r="EN1270" s="61"/>
      <c r="EO1270" s="61"/>
      <c r="EP1270" s="61"/>
      <c r="EQ1270" s="61"/>
      <c r="ER1270" s="61"/>
      <c r="ES1270" s="61"/>
      <c r="ET1270" s="61"/>
      <c r="EU1270" s="61"/>
      <c r="EV1270" s="61"/>
      <c r="EW1270" s="61"/>
      <c r="EX1270" s="61"/>
      <c r="EY1270" s="61"/>
      <c r="EZ1270" s="61"/>
      <c r="FA1270" s="61"/>
      <c r="FB1270" s="61"/>
      <c r="FC1270" s="61"/>
      <c r="FD1270" s="61"/>
      <c r="FE1270" s="61"/>
      <c r="FF1270" s="61"/>
      <c r="FG1270" s="61"/>
      <c r="FH1270" s="61"/>
      <c r="FI1270" s="61"/>
      <c r="FJ1270" s="61"/>
      <c r="FK1270" s="61"/>
      <c r="FL1270" s="61"/>
      <c r="FM1270" s="61"/>
      <c r="FN1270" s="61"/>
      <c r="FO1270" s="61"/>
      <c r="FP1270" s="61"/>
      <c r="FQ1270" s="61"/>
      <c r="FR1270" s="61"/>
      <c r="FS1270" s="61"/>
      <c r="FT1270" s="61"/>
      <c r="FU1270" s="61"/>
      <c r="FV1270" s="61"/>
      <c r="FW1270" s="61"/>
      <c r="FX1270" s="61"/>
      <c r="FY1270" s="61"/>
      <c r="FZ1270" s="61"/>
    </row>
    <row r="1271" spans="1:182" s="210" customFormat="1" ht="15.75">
      <c r="A1271" s="61"/>
      <c r="B1271" s="61"/>
      <c r="C1271" s="61"/>
      <c r="D1271" s="61"/>
      <c r="E1271" s="61"/>
      <c r="F1271" s="61"/>
      <c r="G1271" s="61"/>
      <c r="H1271" s="61"/>
      <c r="I1271" s="61"/>
      <c r="J1271" s="61"/>
      <c r="K1271" s="61"/>
      <c r="L1271" s="61"/>
      <c r="M1271" s="61"/>
      <c r="N1271" s="61"/>
      <c r="O1271" s="61"/>
      <c r="P1271" s="61"/>
      <c r="Q1271" s="61"/>
      <c r="R1271" s="61"/>
      <c r="S1271" s="61"/>
      <c r="T1271" s="61"/>
      <c r="U1271" s="61"/>
      <c r="V1271" s="61"/>
      <c r="W1271" s="61"/>
      <c r="X1271" s="61"/>
      <c r="Y1271" s="61"/>
      <c r="Z1271" s="61"/>
      <c r="AA1271" s="61"/>
      <c r="AB1271" s="61"/>
      <c r="AC1271" s="61"/>
      <c r="AD1271" s="61"/>
      <c r="AE1271" s="61"/>
      <c r="AF1271" s="61"/>
      <c r="AI1271" s="195"/>
      <c r="AK1271" s="90"/>
      <c r="AL1271" s="44"/>
      <c r="AO1271" s="61"/>
      <c r="AP1271" s="61"/>
      <c r="AQ1271" s="61"/>
      <c r="AR1271" s="61"/>
      <c r="AS1271" s="61"/>
      <c r="AT1271" s="61"/>
      <c r="AU1271" s="61"/>
      <c r="AV1271" s="61"/>
      <c r="AW1271" s="61"/>
      <c r="AX1271" s="61"/>
      <c r="AY1271" s="61"/>
      <c r="AZ1271" s="61"/>
      <c r="BA1271" s="61"/>
      <c r="BB1271" s="61"/>
      <c r="BC1271" s="61"/>
      <c r="BD1271" s="61"/>
      <c r="BE1271" s="61"/>
      <c r="BF1271" s="61"/>
      <c r="BG1271" s="61"/>
      <c r="BH1271" s="61"/>
      <c r="BI1271" s="61"/>
      <c r="BJ1271" s="61"/>
      <c r="BK1271" s="61"/>
      <c r="BL1271" s="61"/>
      <c r="BM1271" s="61"/>
      <c r="BN1271" s="61"/>
      <c r="BO1271" s="61"/>
      <c r="BP1271" s="61"/>
      <c r="BQ1271" s="61"/>
      <c r="BR1271" s="61"/>
      <c r="BS1271" s="61"/>
      <c r="BT1271" s="61"/>
      <c r="BU1271" s="61"/>
      <c r="BV1271" s="61"/>
      <c r="BW1271" s="61"/>
      <c r="BX1271" s="61"/>
      <c r="BY1271" s="61"/>
      <c r="BZ1271" s="61"/>
      <c r="CA1271" s="61"/>
      <c r="CB1271" s="61"/>
      <c r="CC1271" s="61"/>
      <c r="CD1271" s="61"/>
      <c r="CE1271" s="61"/>
      <c r="CF1271" s="61"/>
      <c r="CG1271" s="61"/>
      <c r="CH1271" s="61"/>
      <c r="CI1271" s="61"/>
      <c r="CJ1271" s="61"/>
      <c r="CK1271" s="61"/>
      <c r="CL1271" s="61"/>
      <c r="CM1271" s="61"/>
      <c r="CN1271" s="61"/>
      <c r="CO1271" s="61"/>
      <c r="CP1271" s="61"/>
      <c r="CQ1271" s="61"/>
      <c r="CR1271" s="61"/>
      <c r="CS1271" s="61"/>
      <c r="CT1271" s="61"/>
      <c r="CU1271" s="61"/>
      <c r="CV1271" s="61"/>
      <c r="CW1271" s="61"/>
      <c r="CX1271" s="61"/>
      <c r="CY1271" s="61"/>
      <c r="CZ1271" s="61"/>
      <c r="DA1271" s="61"/>
      <c r="DB1271" s="61"/>
      <c r="DC1271" s="61"/>
      <c r="DD1271" s="61"/>
      <c r="DE1271" s="61"/>
      <c r="DF1271" s="61"/>
      <c r="DG1271" s="61"/>
      <c r="DH1271" s="61"/>
      <c r="DI1271" s="61"/>
      <c r="DJ1271" s="61"/>
      <c r="DK1271" s="61"/>
      <c r="DL1271" s="61"/>
      <c r="DM1271" s="61"/>
      <c r="DN1271" s="61"/>
      <c r="DO1271" s="61"/>
      <c r="DP1271" s="61"/>
      <c r="DQ1271" s="61"/>
      <c r="DR1271" s="61"/>
      <c r="DS1271" s="61"/>
      <c r="DT1271" s="61"/>
      <c r="DU1271" s="61"/>
      <c r="DV1271" s="61"/>
      <c r="DW1271" s="61"/>
      <c r="DX1271" s="61"/>
      <c r="DY1271" s="61"/>
      <c r="DZ1271" s="61"/>
      <c r="EA1271" s="61"/>
      <c r="EB1271" s="61"/>
      <c r="EC1271" s="61"/>
      <c r="ED1271" s="61"/>
      <c r="EE1271" s="61"/>
      <c r="EF1271" s="61"/>
      <c r="EG1271" s="61"/>
      <c r="EH1271" s="61"/>
      <c r="EI1271" s="61"/>
      <c r="EJ1271" s="61"/>
      <c r="EK1271" s="61"/>
      <c r="EL1271" s="61"/>
      <c r="EM1271" s="61"/>
      <c r="EN1271" s="61"/>
      <c r="EO1271" s="61"/>
      <c r="EP1271" s="61"/>
      <c r="EQ1271" s="61"/>
      <c r="ER1271" s="61"/>
      <c r="ES1271" s="61"/>
      <c r="ET1271" s="61"/>
      <c r="EU1271" s="61"/>
      <c r="EV1271" s="61"/>
      <c r="EW1271" s="61"/>
      <c r="EX1271" s="61"/>
      <c r="EY1271" s="61"/>
      <c r="EZ1271" s="61"/>
      <c r="FA1271" s="61"/>
      <c r="FB1271" s="61"/>
      <c r="FC1271" s="61"/>
      <c r="FD1271" s="61"/>
      <c r="FE1271" s="61"/>
      <c r="FF1271" s="61"/>
      <c r="FG1271" s="61"/>
      <c r="FH1271" s="61"/>
      <c r="FI1271" s="61"/>
      <c r="FJ1271" s="61"/>
      <c r="FK1271" s="61"/>
      <c r="FL1271" s="61"/>
      <c r="FM1271" s="61"/>
      <c r="FN1271" s="61"/>
      <c r="FO1271" s="61"/>
      <c r="FP1271" s="61"/>
      <c r="FQ1271" s="61"/>
      <c r="FR1271" s="61"/>
      <c r="FS1271" s="61"/>
      <c r="FT1271" s="61"/>
      <c r="FU1271" s="61"/>
      <c r="FV1271" s="61"/>
      <c r="FW1271" s="61"/>
      <c r="FX1271" s="61"/>
      <c r="FY1271" s="61"/>
      <c r="FZ1271" s="61"/>
    </row>
    <row r="1272" spans="1:182" s="210" customFormat="1" ht="15.75">
      <c r="A1272" s="61"/>
      <c r="B1272" s="61"/>
      <c r="C1272" s="61"/>
      <c r="D1272" s="61"/>
      <c r="E1272" s="61"/>
      <c r="F1272" s="61"/>
      <c r="G1272" s="61"/>
      <c r="H1272" s="61"/>
      <c r="I1272" s="61"/>
      <c r="J1272" s="61"/>
      <c r="K1272" s="61"/>
      <c r="L1272" s="61"/>
      <c r="M1272" s="61"/>
      <c r="N1272" s="61"/>
      <c r="O1272" s="61"/>
      <c r="P1272" s="61"/>
      <c r="Q1272" s="61"/>
      <c r="R1272" s="61"/>
      <c r="S1272" s="61"/>
      <c r="T1272" s="61"/>
      <c r="U1272" s="61"/>
      <c r="V1272" s="61"/>
      <c r="W1272" s="61"/>
      <c r="X1272" s="61"/>
      <c r="Y1272" s="61"/>
      <c r="Z1272" s="61"/>
      <c r="AA1272" s="61"/>
      <c r="AB1272" s="61"/>
      <c r="AC1272" s="61"/>
      <c r="AD1272" s="61"/>
      <c r="AE1272" s="61"/>
      <c r="AF1272" s="61"/>
      <c r="AI1272" s="195"/>
      <c r="AK1272" s="90"/>
      <c r="AL1272" s="44"/>
      <c r="AO1272" s="61"/>
      <c r="AP1272" s="61"/>
      <c r="AQ1272" s="61"/>
      <c r="AR1272" s="61"/>
      <c r="AS1272" s="61"/>
      <c r="AT1272" s="61"/>
      <c r="AU1272" s="61"/>
      <c r="AV1272" s="61"/>
      <c r="AW1272" s="61"/>
      <c r="AX1272" s="61"/>
      <c r="AY1272" s="61"/>
      <c r="AZ1272" s="61"/>
      <c r="BA1272" s="61"/>
      <c r="BB1272" s="61"/>
      <c r="BC1272" s="61"/>
      <c r="BD1272" s="61"/>
      <c r="BE1272" s="61"/>
      <c r="BF1272" s="61"/>
      <c r="BG1272" s="61"/>
      <c r="BH1272" s="61"/>
      <c r="BI1272" s="61"/>
      <c r="BJ1272" s="61"/>
      <c r="BK1272" s="61"/>
      <c r="BL1272" s="61"/>
      <c r="BM1272" s="61"/>
      <c r="BN1272" s="61"/>
      <c r="BO1272" s="61"/>
      <c r="BP1272" s="61"/>
      <c r="BQ1272" s="61"/>
      <c r="BR1272" s="61"/>
      <c r="BS1272" s="61"/>
      <c r="BT1272" s="61"/>
      <c r="BU1272" s="61"/>
      <c r="BV1272" s="61"/>
      <c r="BW1272" s="61"/>
      <c r="BX1272" s="61"/>
      <c r="BY1272" s="61"/>
      <c r="BZ1272" s="61"/>
      <c r="CA1272" s="61"/>
      <c r="CB1272" s="61"/>
      <c r="CC1272" s="61"/>
      <c r="CD1272" s="61"/>
      <c r="CE1272" s="61"/>
      <c r="CF1272" s="61"/>
      <c r="CG1272" s="61"/>
      <c r="CH1272" s="61"/>
      <c r="CI1272" s="61"/>
      <c r="CJ1272" s="61"/>
      <c r="CK1272" s="61"/>
      <c r="CL1272" s="61"/>
      <c r="CM1272" s="61"/>
      <c r="CN1272" s="61"/>
      <c r="CO1272" s="61"/>
      <c r="CP1272" s="61"/>
      <c r="CQ1272" s="61"/>
      <c r="CR1272" s="61"/>
      <c r="CS1272" s="61"/>
      <c r="CT1272" s="61"/>
      <c r="CU1272" s="61"/>
      <c r="CV1272" s="61"/>
      <c r="CW1272" s="61"/>
      <c r="CX1272" s="61"/>
      <c r="CY1272" s="61"/>
      <c r="CZ1272" s="61"/>
      <c r="DA1272" s="61"/>
      <c r="DB1272" s="61"/>
      <c r="DC1272" s="61"/>
      <c r="DD1272" s="61"/>
      <c r="DE1272" s="61"/>
      <c r="DF1272" s="61"/>
      <c r="DG1272" s="61"/>
      <c r="DH1272" s="61"/>
      <c r="DI1272" s="61"/>
      <c r="DJ1272" s="61"/>
      <c r="DK1272" s="61"/>
      <c r="DL1272" s="61"/>
      <c r="DM1272" s="61"/>
      <c r="DN1272" s="61"/>
      <c r="DO1272" s="61"/>
      <c r="DP1272" s="61"/>
      <c r="DQ1272" s="61"/>
      <c r="DR1272" s="61"/>
      <c r="DS1272" s="61"/>
      <c r="DT1272" s="61"/>
      <c r="DU1272" s="61"/>
      <c r="DV1272" s="61"/>
      <c r="DW1272" s="61"/>
      <c r="DX1272" s="61"/>
      <c r="DY1272" s="61"/>
      <c r="DZ1272" s="61"/>
      <c r="EA1272" s="61"/>
      <c r="EB1272" s="61"/>
      <c r="EC1272" s="61"/>
      <c r="ED1272" s="61"/>
      <c r="EE1272" s="61"/>
      <c r="EF1272" s="61"/>
      <c r="EG1272" s="61"/>
      <c r="EH1272" s="61"/>
      <c r="EI1272" s="61"/>
      <c r="EJ1272" s="61"/>
      <c r="EK1272" s="61"/>
      <c r="EL1272" s="61"/>
      <c r="EM1272" s="61"/>
      <c r="EN1272" s="61"/>
      <c r="EO1272" s="61"/>
      <c r="EP1272" s="61"/>
      <c r="EQ1272" s="61"/>
      <c r="ER1272" s="61"/>
      <c r="ES1272" s="61"/>
      <c r="ET1272" s="61"/>
      <c r="EU1272" s="61"/>
      <c r="EV1272" s="61"/>
      <c r="EW1272" s="61"/>
      <c r="EX1272" s="61"/>
      <c r="EY1272" s="61"/>
      <c r="EZ1272" s="61"/>
      <c r="FA1272" s="61"/>
      <c r="FB1272" s="61"/>
      <c r="FC1272" s="61"/>
      <c r="FD1272" s="61"/>
      <c r="FE1272" s="61"/>
      <c r="FF1272" s="61"/>
      <c r="FG1272" s="61"/>
      <c r="FH1272" s="61"/>
      <c r="FI1272" s="61"/>
      <c r="FJ1272" s="61"/>
      <c r="FK1272" s="61"/>
      <c r="FL1272" s="61"/>
      <c r="FM1272" s="61"/>
      <c r="FN1272" s="61"/>
      <c r="FO1272" s="61"/>
      <c r="FP1272" s="61"/>
      <c r="FQ1272" s="61"/>
      <c r="FR1272" s="61"/>
      <c r="FS1272" s="61"/>
      <c r="FT1272" s="61"/>
      <c r="FU1272" s="61"/>
      <c r="FV1272" s="61"/>
      <c r="FW1272" s="61"/>
      <c r="FX1272" s="61"/>
      <c r="FY1272" s="61"/>
      <c r="FZ1272" s="61"/>
    </row>
    <row r="1273" spans="1:182" s="210" customFormat="1" ht="15.75">
      <c r="A1273" s="61"/>
      <c r="B1273" s="61"/>
      <c r="C1273" s="61"/>
      <c r="D1273" s="61"/>
      <c r="E1273" s="61"/>
      <c r="F1273" s="61"/>
      <c r="G1273" s="61"/>
      <c r="H1273" s="61"/>
      <c r="I1273" s="61"/>
      <c r="J1273" s="61"/>
      <c r="K1273" s="61"/>
      <c r="L1273" s="61"/>
      <c r="M1273" s="61"/>
      <c r="N1273" s="61"/>
      <c r="O1273" s="61"/>
      <c r="P1273" s="61"/>
      <c r="Q1273" s="61"/>
      <c r="R1273" s="61"/>
      <c r="S1273" s="61"/>
      <c r="T1273" s="61"/>
      <c r="U1273" s="61"/>
      <c r="V1273" s="61"/>
      <c r="W1273" s="61"/>
      <c r="X1273" s="61"/>
      <c r="Y1273" s="61"/>
      <c r="Z1273" s="61"/>
      <c r="AA1273" s="61"/>
      <c r="AB1273" s="61"/>
      <c r="AC1273" s="61"/>
      <c r="AD1273" s="61"/>
      <c r="AE1273" s="61"/>
      <c r="AF1273" s="61"/>
      <c r="AI1273" s="195"/>
      <c r="AK1273" s="90"/>
      <c r="AL1273" s="44"/>
      <c r="AO1273" s="61"/>
      <c r="AP1273" s="61"/>
      <c r="AQ1273" s="61"/>
      <c r="AR1273" s="61"/>
      <c r="AS1273" s="61"/>
      <c r="AT1273" s="61"/>
      <c r="AU1273" s="61"/>
      <c r="AV1273" s="61"/>
      <c r="AW1273" s="61"/>
      <c r="AX1273" s="61"/>
      <c r="AY1273" s="61"/>
      <c r="AZ1273" s="61"/>
      <c r="BA1273" s="61"/>
      <c r="BB1273" s="61"/>
      <c r="BC1273" s="61"/>
      <c r="BD1273" s="61"/>
      <c r="BE1273" s="61"/>
      <c r="BF1273" s="61"/>
      <c r="BG1273" s="61"/>
      <c r="BH1273" s="61"/>
      <c r="BI1273" s="61"/>
      <c r="BJ1273" s="61"/>
      <c r="BK1273" s="61"/>
      <c r="BL1273" s="61"/>
      <c r="BM1273" s="61"/>
      <c r="BN1273" s="61"/>
      <c r="BO1273" s="61"/>
      <c r="BP1273" s="61"/>
      <c r="BQ1273" s="61"/>
      <c r="BR1273" s="61"/>
      <c r="BS1273" s="61"/>
      <c r="BT1273" s="61"/>
      <c r="BU1273" s="61"/>
      <c r="BV1273" s="61"/>
      <c r="BW1273" s="61"/>
      <c r="BX1273" s="61"/>
      <c r="BY1273" s="61"/>
      <c r="BZ1273" s="61"/>
      <c r="CA1273" s="61"/>
      <c r="CB1273" s="61"/>
      <c r="CC1273" s="61"/>
      <c r="CD1273" s="61"/>
      <c r="CE1273" s="61"/>
      <c r="CF1273" s="61"/>
      <c r="CG1273" s="61"/>
      <c r="CH1273" s="61"/>
      <c r="CI1273" s="61"/>
      <c r="CJ1273" s="61"/>
      <c r="CK1273" s="61"/>
      <c r="CL1273" s="61"/>
      <c r="CM1273" s="61"/>
      <c r="CN1273" s="61"/>
      <c r="CO1273" s="61"/>
      <c r="CP1273" s="61"/>
      <c r="CQ1273" s="61"/>
      <c r="CR1273" s="61"/>
      <c r="CS1273" s="61"/>
      <c r="CT1273" s="61"/>
      <c r="CU1273" s="61"/>
      <c r="CV1273" s="61"/>
      <c r="CW1273" s="61"/>
      <c r="CX1273" s="61"/>
      <c r="CY1273" s="61"/>
      <c r="CZ1273" s="61"/>
      <c r="DA1273" s="61"/>
      <c r="DB1273" s="61"/>
      <c r="DC1273" s="61"/>
      <c r="DD1273" s="61"/>
      <c r="DE1273" s="61"/>
      <c r="DF1273" s="61"/>
      <c r="DG1273" s="61"/>
      <c r="DH1273" s="61"/>
      <c r="DI1273" s="61"/>
      <c r="DJ1273" s="61"/>
      <c r="DK1273" s="61"/>
      <c r="DL1273" s="61"/>
      <c r="DM1273" s="61"/>
      <c r="DN1273" s="61"/>
      <c r="DO1273" s="61"/>
      <c r="DP1273" s="61"/>
      <c r="DQ1273" s="61"/>
      <c r="DR1273" s="61"/>
      <c r="DS1273" s="61"/>
      <c r="DT1273" s="61"/>
      <c r="DU1273" s="61"/>
      <c r="DV1273" s="61"/>
      <c r="DW1273" s="61"/>
      <c r="DX1273" s="61"/>
      <c r="DY1273" s="61"/>
      <c r="DZ1273" s="61"/>
      <c r="EA1273" s="61"/>
      <c r="EB1273" s="61"/>
      <c r="EC1273" s="61"/>
      <c r="ED1273" s="61"/>
      <c r="EE1273" s="61"/>
      <c r="EF1273" s="61"/>
      <c r="EG1273" s="61"/>
      <c r="EH1273" s="61"/>
      <c r="EI1273" s="61"/>
      <c r="EJ1273" s="61"/>
      <c r="EK1273" s="61"/>
      <c r="EL1273" s="61"/>
      <c r="EM1273" s="61"/>
      <c r="EN1273" s="61"/>
      <c r="EO1273" s="61"/>
      <c r="EP1273" s="61"/>
      <c r="EQ1273" s="61"/>
      <c r="ER1273" s="61"/>
      <c r="ES1273" s="61"/>
      <c r="ET1273" s="61"/>
      <c r="EU1273" s="61"/>
      <c r="EV1273" s="61"/>
      <c r="EW1273" s="61"/>
      <c r="EX1273" s="61"/>
      <c r="EY1273" s="61"/>
      <c r="EZ1273" s="61"/>
      <c r="FA1273" s="61"/>
      <c r="FB1273" s="61"/>
      <c r="FC1273" s="61"/>
      <c r="FD1273" s="61"/>
      <c r="FE1273" s="61"/>
      <c r="FF1273" s="61"/>
      <c r="FG1273" s="61"/>
      <c r="FH1273" s="61"/>
      <c r="FI1273" s="61"/>
      <c r="FJ1273" s="61"/>
      <c r="FK1273" s="61"/>
      <c r="FL1273" s="61"/>
      <c r="FM1273" s="61"/>
      <c r="FN1273" s="61"/>
      <c r="FO1273" s="61"/>
      <c r="FP1273" s="61"/>
      <c r="FQ1273" s="61"/>
      <c r="FR1273" s="61"/>
      <c r="FS1273" s="61"/>
      <c r="FT1273" s="61"/>
      <c r="FU1273" s="61"/>
      <c r="FV1273" s="61"/>
      <c r="FW1273" s="61"/>
      <c r="FX1273" s="61"/>
      <c r="FY1273" s="61"/>
      <c r="FZ1273" s="61"/>
    </row>
    <row r="1274" spans="1:182" s="210" customFormat="1" ht="15.75">
      <c r="A1274" s="61"/>
      <c r="B1274" s="61"/>
      <c r="C1274" s="61"/>
      <c r="D1274" s="61"/>
      <c r="E1274" s="61"/>
      <c r="F1274" s="61"/>
      <c r="G1274" s="61"/>
      <c r="H1274" s="61"/>
      <c r="I1274" s="61"/>
      <c r="J1274" s="61"/>
      <c r="K1274" s="61"/>
      <c r="L1274" s="61"/>
      <c r="M1274" s="61"/>
      <c r="N1274" s="61"/>
      <c r="O1274" s="61"/>
      <c r="P1274" s="61"/>
      <c r="Q1274" s="61"/>
      <c r="R1274" s="61"/>
      <c r="S1274" s="61"/>
      <c r="T1274" s="61"/>
      <c r="U1274" s="61"/>
      <c r="V1274" s="61"/>
      <c r="W1274" s="61"/>
      <c r="X1274" s="61"/>
      <c r="Y1274" s="61"/>
      <c r="Z1274" s="61"/>
      <c r="AA1274" s="61"/>
      <c r="AB1274" s="61"/>
      <c r="AC1274" s="61"/>
      <c r="AD1274" s="61"/>
      <c r="AE1274" s="61"/>
      <c r="AF1274" s="61"/>
      <c r="AI1274" s="195"/>
      <c r="AK1274" s="90"/>
      <c r="AL1274" s="44"/>
      <c r="AO1274" s="61"/>
      <c r="AP1274" s="61"/>
      <c r="AQ1274" s="61"/>
      <c r="AR1274" s="61"/>
      <c r="AS1274" s="61"/>
      <c r="AT1274" s="61"/>
      <c r="AU1274" s="61"/>
      <c r="AV1274" s="61"/>
      <c r="AW1274" s="61"/>
      <c r="AX1274" s="61"/>
      <c r="AY1274" s="61"/>
      <c r="AZ1274" s="61"/>
      <c r="BA1274" s="61"/>
      <c r="BB1274" s="61"/>
      <c r="BC1274" s="61"/>
      <c r="BD1274" s="61"/>
      <c r="BE1274" s="61"/>
      <c r="BF1274" s="61"/>
      <c r="BG1274" s="61"/>
      <c r="BH1274" s="61"/>
      <c r="BI1274" s="61"/>
      <c r="BJ1274" s="61"/>
      <c r="BK1274" s="61"/>
      <c r="BL1274" s="61"/>
      <c r="BM1274" s="61"/>
      <c r="BN1274" s="61"/>
      <c r="BO1274" s="61"/>
      <c r="BP1274" s="61"/>
      <c r="BQ1274" s="61"/>
      <c r="BR1274" s="61"/>
      <c r="BS1274" s="61"/>
      <c r="BT1274" s="61"/>
      <c r="BU1274" s="61"/>
      <c r="BV1274" s="61"/>
      <c r="BW1274" s="61"/>
      <c r="BX1274" s="61"/>
      <c r="BY1274" s="61"/>
      <c r="BZ1274" s="61"/>
      <c r="CA1274" s="61"/>
      <c r="CB1274" s="61"/>
      <c r="CC1274" s="61"/>
      <c r="CD1274" s="61"/>
      <c r="CE1274" s="61"/>
      <c r="CF1274" s="61"/>
      <c r="CG1274" s="61"/>
      <c r="CH1274" s="61"/>
      <c r="CI1274" s="61"/>
      <c r="CJ1274" s="61"/>
      <c r="CK1274" s="61"/>
      <c r="CL1274" s="61"/>
      <c r="CM1274" s="61"/>
      <c r="CN1274" s="61"/>
      <c r="CO1274" s="61"/>
      <c r="CP1274" s="61"/>
      <c r="CQ1274" s="61"/>
      <c r="CR1274" s="61"/>
      <c r="CS1274" s="61"/>
      <c r="CT1274" s="61"/>
      <c r="CU1274" s="61"/>
      <c r="CV1274" s="61"/>
      <c r="CW1274" s="61"/>
      <c r="CX1274" s="61"/>
      <c r="CY1274" s="61"/>
      <c r="CZ1274" s="61"/>
      <c r="DA1274" s="61"/>
      <c r="DB1274" s="61"/>
      <c r="DC1274" s="61"/>
      <c r="DD1274" s="61"/>
      <c r="DE1274" s="61"/>
      <c r="DF1274" s="61"/>
      <c r="DG1274" s="61"/>
      <c r="DH1274" s="61"/>
      <c r="DI1274" s="61"/>
      <c r="DJ1274" s="61"/>
      <c r="DK1274" s="61"/>
      <c r="DL1274" s="61"/>
      <c r="DM1274" s="61"/>
      <c r="DN1274" s="61"/>
      <c r="DO1274" s="61"/>
      <c r="DP1274" s="61"/>
      <c r="DQ1274" s="61"/>
      <c r="DR1274" s="61"/>
      <c r="DS1274" s="61"/>
      <c r="DT1274" s="61"/>
      <c r="DU1274" s="61"/>
      <c r="DV1274" s="61"/>
      <c r="DW1274" s="61"/>
      <c r="DX1274" s="61"/>
      <c r="DY1274" s="61"/>
      <c r="DZ1274" s="61"/>
      <c r="EA1274" s="61"/>
      <c r="EB1274" s="61"/>
      <c r="EC1274" s="61"/>
      <c r="ED1274" s="61"/>
      <c r="EE1274" s="61"/>
      <c r="EF1274" s="61"/>
      <c r="EG1274" s="61"/>
      <c r="EH1274" s="61"/>
      <c r="EI1274" s="61"/>
      <c r="EJ1274" s="61"/>
      <c r="EK1274" s="61"/>
      <c r="EL1274" s="61"/>
      <c r="EM1274" s="61"/>
      <c r="EN1274" s="61"/>
      <c r="EO1274" s="61"/>
      <c r="EP1274" s="61"/>
      <c r="EQ1274" s="61"/>
      <c r="ER1274" s="61"/>
      <c r="ES1274" s="61"/>
      <c r="ET1274" s="61"/>
      <c r="EU1274" s="61"/>
      <c r="EV1274" s="61"/>
      <c r="EW1274" s="61"/>
      <c r="EX1274" s="61"/>
      <c r="EY1274" s="61"/>
      <c r="EZ1274" s="61"/>
      <c r="FA1274" s="61"/>
      <c r="FB1274" s="61"/>
      <c r="FC1274" s="61"/>
      <c r="FD1274" s="61"/>
      <c r="FE1274" s="61"/>
      <c r="FF1274" s="61"/>
      <c r="FG1274" s="61"/>
      <c r="FH1274" s="61"/>
      <c r="FI1274" s="61"/>
      <c r="FJ1274" s="61"/>
      <c r="FK1274" s="61"/>
      <c r="FL1274" s="61"/>
      <c r="FM1274" s="61"/>
      <c r="FN1274" s="61"/>
      <c r="FO1274" s="61"/>
      <c r="FP1274" s="61"/>
      <c r="FQ1274" s="61"/>
      <c r="FR1274" s="61"/>
      <c r="FS1274" s="61"/>
      <c r="FT1274" s="61"/>
      <c r="FU1274" s="61"/>
      <c r="FV1274" s="61"/>
      <c r="FW1274" s="61"/>
      <c r="FX1274" s="61"/>
      <c r="FY1274" s="61"/>
      <c r="FZ1274" s="61"/>
    </row>
    <row r="1275" spans="1:182" s="210" customFormat="1" ht="15.75">
      <c r="A1275" s="61"/>
      <c r="B1275" s="61"/>
      <c r="C1275" s="61"/>
      <c r="D1275" s="61"/>
      <c r="E1275" s="61"/>
      <c r="F1275" s="61"/>
      <c r="G1275" s="61"/>
      <c r="H1275" s="61"/>
      <c r="I1275" s="61"/>
      <c r="J1275" s="61"/>
      <c r="K1275" s="61"/>
      <c r="L1275" s="61"/>
      <c r="M1275" s="61"/>
      <c r="N1275" s="61"/>
      <c r="O1275" s="61"/>
      <c r="P1275" s="61"/>
      <c r="Q1275" s="61"/>
      <c r="R1275" s="61"/>
      <c r="S1275" s="61"/>
      <c r="T1275" s="61"/>
      <c r="U1275" s="61"/>
      <c r="V1275" s="61"/>
      <c r="W1275" s="61"/>
      <c r="X1275" s="61"/>
      <c r="Y1275" s="61"/>
      <c r="Z1275" s="61"/>
      <c r="AA1275" s="61"/>
      <c r="AB1275" s="61"/>
      <c r="AC1275" s="61"/>
      <c r="AD1275" s="61"/>
      <c r="AE1275" s="61"/>
      <c r="AF1275" s="61"/>
      <c r="AI1275" s="195"/>
      <c r="AK1275" s="90"/>
      <c r="AL1275" s="44"/>
      <c r="AO1275" s="61"/>
      <c r="AP1275" s="61"/>
      <c r="AQ1275" s="61"/>
      <c r="AR1275" s="61"/>
      <c r="AS1275" s="61"/>
      <c r="AT1275" s="61"/>
      <c r="AU1275" s="61"/>
      <c r="AV1275" s="61"/>
      <c r="AW1275" s="61"/>
      <c r="AX1275" s="61"/>
      <c r="AY1275" s="61"/>
      <c r="AZ1275" s="61"/>
      <c r="BA1275" s="61"/>
      <c r="BB1275" s="61"/>
      <c r="BC1275" s="61"/>
      <c r="BD1275" s="61"/>
      <c r="BE1275" s="61"/>
      <c r="BF1275" s="61"/>
      <c r="BG1275" s="61"/>
      <c r="BH1275" s="61"/>
      <c r="BI1275" s="61"/>
      <c r="BJ1275" s="61"/>
      <c r="BK1275" s="61"/>
      <c r="BL1275" s="61"/>
      <c r="BM1275" s="61"/>
      <c r="BN1275" s="61"/>
      <c r="BO1275" s="61"/>
      <c r="BP1275" s="61"/>
      <c r="BQ1275" s="61"/>
      <c r="BR1275" s="61"/>
      <c r="BS1275" s="61"/>
      <c r="BT1275" s="61"/>
      <c r="BU1275" s="61"/>
      <c r="BV1275" s="61"/>
      <c r="BW1275" s="61"/>
      <c r="BX1275" s="61"/>
      <c r="BY1275" s="61"/>
      <c r="BZ1275" s="61"/>
      <c r="CA1275" s="61"/>
      <c r="CB1275" s="61"/>
      <c r="CC1275" s="61"/>
      <c r="CD1275" s="61"/>
      <c r="CE1275" s="61"/>
      <c r="CF1275" s="61"/>
      <c r="CG1275" s="61"/>
      <c r="CH1275" s="61"/>
      <c r="CI1275" s="61"/>
      <c r="CJ1275" s="61"/>
      <c r="CK1275" s="61"/>
      <c r="CL1275" s="61"/>
      <c r="CM1275" s="61"/>
      <c r="CN1275" s="61"/>
      <c r="CO1275" s="61"/>
      <c r="CP1275" s="61"/>
      <c r="CQ1275" s="61"/>
      <c r="CR1275" s="61"/>
      <c r="CS1275" s="61"/>
      <c r="CT1275" s="61"/>
      <c r="CU1275" s="61"/>
      <c r="CV1275" s="61"/>
      <c r="CW1275" s="61"/>
      <c r="CX1275" s="61"/>
      <c r="CY1275" s="61"/>
      <c r="CZ1275" s="61"/>
      <c r="DA1275" s="61"/>
      <c r="DB1275" s="61"/>
      <c r="DC1275" s="61"/>
      <c r="DD1275" s="61"/>
      <c r="DE1275" s="61"/>
      <c r="DF1275" s="61"/>
      <c r="DG1275" s="61"/>
      <c r="DH1275" s="61"/>
      <c r="DI1275" s="61"/>
      <c r="DJ1275" s="61"/>
      <c r="DK1275" s="61"/>
      <c r="DL1275" s="61"/>
      <c r="DM1275" s="61"/>
      <c r="DN1275" s="61"/>
      <c r="DO1275" s="61"/>
      <c r="DP1275" s="61"/>
      <c r="DQ1275" s="61"/>
      <c r="DR1275" s="61"/>
      <c r="DS1275" s="61"/>
      <c r="DT1275" s="61"/>
      <c r="DU1275" s="61"/>
      <c r="DV1275" s="61"/>
      <c r="DW1275" s="61"/>
      <c r="DX1275" s="61"/>
      <c r="DY1275" s="61"/>
      <c r="DZ1275" s="61"/>
      <c r="EA1275" s="61"/>
      <c r="EB1275" s="61"/>
      <c r="EC1275" s="61"/>
      <c r="ED1275" s="61"/>
      <c r="EE1275" s="61"/>
      <c r="EF1275" s="61"/>
      <c r="EG1275" s="61"/>
      <c r="EH1275" s="61"/>
      <c r="EI1275" s="61"/>
      <c r="EJ1275" s="61"/>
      <c r="EK1275" s="61"/>
      <c r="EL1275" s="61"/>
      <c r="EM1275" s="61"/>
      <c r="EN1275" s="61"/>
      <c r="EO1275" s="61"/>
      <c r="EP1275" s="61"/>
      <c r="EQ1275" s="61"/>
      <c r="ER1275" s="61"/>
      <c r="ES1275" s="61"/>
      <c r="ET1275" s="61"/>
      <c r="EU1275" s="61"/>
      <c r="EV1275" s="61"/>
      <c r="EW1275" s="61"/>
      <c r="EX1275" s="61"/>
      <c r="EY1275" s="61"/>
      <c r="EZ1275" s="61"/>
      <c r="FA1275" s="61"/>
      <c r="FB1275" s="61"/>
      <c r="FC1275" s="61"/>
      <c r="FD1275" s="61"/>
      <c r="FE1275" s="61"/>
      <c r="FF1275" s="61"/>
      <c r="FG1275" s="61"/>
      <c r="FH1275" s="61"/>
      <c r="FI1275" s="61"/>
      <c r="FJ1275" s="61"/>
      <c r="FK1275" s="61"/>
      <c r="FL1275" s="61"/>
      <c r="FM1275" s="61"/>
      <c r="FN1275" s="61"/>
      <c r="FO1275" s="61"/>
      <c r="FP1275" s="61"/>
      <c r="FQ1275" s="61"/>
      <c r="FR1275" s="61"/>
      <c r="FS1275" s="61"/>
      <c r="FT1275" s="61"/>
      <c r="FU1275" s="61"/>
      <c r="FV1275" s="61"/>
      <c r="FW1275" s="61"/>
      <c r="FX1275" s="61"/>
      <c r="FY1275" s="61"/>
      <c r="FZ1275" s="61"/>
    </row>
    <row r="1276" spans="1:182" s="210" customFormat="1" ht="15.75">
      <c r="A1276" s="61"/>
      <c r="B1276" s="61"/>
      <c r="C1276" s="61"/>
      <c r="D1276" s="61"/>
      <c r="E1276" s="61"/>
      <c r="F1276" s="61"/>
      <c r="G1276" s="61"/>
      <c r="H1276" s="61"/>
      <c r="I1276" s="61"/>
      <c r="J1276" s="61"/>
      <c r="K1276" s="61"/>
      <c r="L1276" s="61"/>
      <c r="M1276" s="61"/>
      <c r="N1276" s="61"/>
      <c r="O1276" s="61"/>
      <c r="P1276" s="61"/>
      <c r="Q1276" s="61"/>
      <c r="R1276" s="61"/>
      <c r="S1276" s="61"/>
      <c r="T1276" s="61"/>
      <c r="U1276" s="61"/>
      <c r="V1276" s="61"/>
      <c r="W1276" s="61"/>
      <c r="X1276" s="61"/>
      <c r="Y1276" s="61"/>
      <c r="Z1276" s="61"/>
      <c r="AA1276" s="61"/>
      <c r="AB1276" s="61"/>
      <c r="AC1276" s="61"/>
      <c r="AD1276" s="61"/>
      <c r="AE1276" s="61"/>
      <c r="AF1276" s="61"/>
      <c r="AI1276" s="195"/>
      <c r="AK1276" s="90"/>
      <c r="AL1276" s="44"/>
      <c r="AO1276" s="61"/>
      <c r="AP1276" s="61"/>
      <c r="AQ1276" s="61"/>
      <c r="AR1276" s="61"/>
      <c r="AS1276" s="61"/>
      <c r="AT1276" s="61"/>
      <c r="AU1276" s="61"/>
      <c r="AV1276" s="61"/>
      <c r="AW1276" s="61"/>
      <c r="AX1276" s="61"/>
      <c r="AY1276" s="61"/>
      <c r="AZ1276" s="61"/>
      <c r="BA1276" s="61"/>
      <c r="BB1276" s="61"/>
      <c r="BC1276" s="61"/>
      <c r="BD1276" s="61"/>
      <c r="BE1276" s="61"/>
      <c r="BF1276" s="61"/>
      <c r="BG1276" s="61"/>
      <c r="BH1276" s="61"/>
      <c r="BI1276" s="61"/>
      <c r="BJ1276" s="61"/>
      <c r="BK1276" s="61"/>
      <c r="BL1276" s="61"/>
      <c r="BM1276" s="61"/>
      <c r="BN1276" s="61"/>
      <c r="BO1276" s="61"/>
      <c r="BP1276" s="61"/>
      <c r="BQ1276" s="61"/>
      <c r="BR1276" s="61"/>
      <c r="BS1276" s="61"/>
      <c r="BT1276" s="61"/>
      <c r="BU1276" s="61"/>
      <c r="BV1276" s="61"/>
      <c r="BW1276" s="61"/>
      <c r="BX1276" s="61"/>
      <c r="BY1276" s="61"/>
      <c r="BZ1276" s="61"/>
      <c r="CA1276" s="61"/>
      <c r="CB1276" s="61"/>
      <c r="CC1276" s="61"/>
      <c r="CD1276" s="61"/>
      <c r="CE1276" s="61"/>
      <c r="CF1276" s="61"/>
      <c r="CG1276" s="61"/>
      <c r="CH1276" s="61"/>
      <c r="CI1276" s="61"/>
      <c r="CJ1276" s="61"/>
      <c r="CK1276" s="61"/>
      <c r="CL1276" s="61"/>
      <c r="CM1276" s="61"/>
      <c r="CN1276" s="61"/>
      <c r="CO1276" s="61"/>
      <c r="CP1276" s="61"/>
      <c r="CQ1276" s="61"/>
      <c r="CR1276" s="61"/>
      <c r="CS1276" s="61"/>
      <c r="CT1276" s="61"/>
      <c r="CU1276" s="61"/>
      <c r="CV1276" s="61"/>
      <c r="CW1276" s="61"/>
      <c r="CX1276" s="61"/>
      <c r="CY1276" s="61"/>
      <c r="CZ1276" s="61"/>
      <c r="DA1276" s="61"/>
      <c r="DB1276" s="61"/>
      <c r="DC1276" s="61"/>
      <c r="DD1276" s="61"/>
      <c r="DE1276" s="61"/>
      <c r="DF1276" s="61"/>
      <c r="DG1276" s="61"/>
      <c r="DH1276" s="61"/>
      <c r="DI1276" s="61"/>
      <c r="DJ1276" s="61"/>
      <c r="DK1276" s="61"/>
      <c r="DL1276" s="61"/>
      <c r="DM1276" s="61"/>
      <c r="DN1276" s="61"/>
      <c r="DO1276" s="61"/>
      <c r="DP1276" s="61"/>
      <c r="DQ1276" s="61"/>
      <c r="DR1276" s="61"/>
      <c r="DS1276" s="61"/>
      <c r="DT1276" s="61"/>
      <c r="DU1276" s="61"/>
      <c r="DV1276" s="61"/>
      <c r="DW1276" s="61"/>
      <c r="DX1276" s="61"/>
      <c r="DY1276" s="61"/>
      <c r="DZ1276" s="61"/>
      <c r="EA1276" s="61"/>
      <c r="EB1276" s="61"/>
      <c r="EC1276" s="61"/>
      <c r="ED1276" s="61"/>
      <c r="EE1276" s="61"/>
      <c r="EF1276" s="61"/>
      <c r="EG1276" s="61"/>
      <c r="EH1276" s="61"/>
      <c r="EI1276" s="61"/>
      <c r="EJ1276" s="61"/>
      <c r="EK1276" s="61"/>
      <c r="EL1276" s="61"/>
      <c r="EM1276" s="61"/>
      <c r="EN1276" s="61"/>
      <c r="EO1276" s="61"/>
      <c r="EP1276" s="61"/>
      <c r="EQ1276" s="61"/>
      <c r="ER1276" s="61"/>
      <c r="ES1276" s="61"/>
      <c r="ET1276" s="61"/>
      <c r="EU1276" s="61"/>
      <c r="EV1276" s="61"/>
      <c r="EW1276" s="61"/>
      <c r="EX1276" s="61"/>
      <c r="EY1276" s="61"/>
      <c r="EZ1276" s="61"/>
      <c r="FA1276" s="61"/>
      <c r="FB1276" s="61"/>
      <c r="FC1276" s="61"/>
      <c r="FD1276" s="61"/>
      <c r="FE1276" s="61"/>
      <c r="FF1276" s="61"/>
      <c r="FG1276" s="61"/>
      <c r="FH1276" s="61"/>
      <c r="FI1276" s="61"/>
      <c r="FJ1276" s="61"/>
      <c r="FK1276" s="61"/>
      <c r="FL1276" s="61"/>
      <c r="FM1276" s="61"/>
      <c r="FN1276" s="61"/>
      <c r="FO1276" s="61"/>
      <c r="FP1276" s="61"/>
      <c r="FQ1276" s="61"/>
      <c r="FR1276" s="61"/>
      <c r="FS1276" s="61"/>
      <c r="FT1276" s="61"/>
      <c r="FU1276" s="61"/>
      <c r="FV1276" s="61"/>
      <c r="FW1276" s="61"/>
      <c r="FX1276" s="61"/>
      <c r="FY1276" s="61"/>
      <c r="FZ1276" s="61"/>
    </row>
    <row r="1277" spans="1:182" s="210" customFormat="1">
      <c r="A1277" s="61"/>
      <c r="B1277" s="61"/>
      <c r="C1277" s="61"/>
      <c r="D1277" s="61"/>
      <c r="E1277" s="61"/>
      <c r="F1277" s="61"/>
      <c r="G1277" s="61"/>
      <c r="H1277" s="61"/>
      <c r="I1277" s="61"/>
      <c r="J1277" s="61"/>
      <c r="K1277" s="61"/>
      <c r="L1277" s="61"/>
      <c r="M1277" s="61"/>
      <c r="N1277" s="61"/>
      <c r="O1277" s="61"/>
      <c r="P1277" s="61"/>
      <c r="Q1277" s="61"/>
      <c r="R1277" s="61"/>
      <c r="S1277" s="61"/>
      <c r="T1277" s="61"/>
      <c r="U1277" s="61"/>
      <c r="V1277" s="61"/>
      <c r="W1277" s="61"/>
      <c r="X1277" s="61"/>
      <c r="Y1277" s="61"/>
      <c r="Z1277" s="61"/>
      <c r="AA1277" s="61"/>
      <c r="AB1277" s="61"/>
      <c r="AC1277" s="61"/>
      <c r="AD1277" s="61"/>
      <c r="AE1277" s="61"/>
      <c r="AF1277" s="61"/>
      <c r="AI1277" s="218"/>
      <c r="AJ1277" s="218"/>
      <c r="AK1277" s="218"/>
      <c r="AL1277" s="218"/>
      <c r="AO1277" s="61"/>
      <c r="AP1277" s="61"/>
      <c r="AQ1277" s="61"/>
      <c r="AR1277" s="61"/>
      <c r="AS1277" s="61"/>
      <c r="AT1277" s="61"/>
      <c r="AU1277" s="61"/>
      <c r="AV1277" s="61"/>
      <c r="AW1277" s="61"/>
      <c r="AX1277" s="61"/>
      <c r="AY1277" s="61"/>
      <c r="AZ1277" s="61"/>
      <c r="BA1277" s="61"/>
      <c r="BB1277" s="61"/>
      <c r="BC1277" s="61"/>
      <c r="BD1277" s="61"/>
      <c r="BE1277" s="61"/>
      <c r="BF1277" s="61"/>
      <c r="BG1277" s="61"/>
      <c r="BH1277" s="61"/>
      <c r="BI1277" s="61"/>
      <c r="BJ1277" s="61"/>
      <c r="BK1277" s="61"/>
      <c r="BL1277" s="61"/>
      <c r="BM1277" s="61"/>
      <c r="BN1277" s="61"/>
      <c r="BO1277" s="61"/>
      <c r="BP1277" s="61"/>
      <c r="BQ1277" s="61"/>
      <c r="BR1277" s="61"/>
      <c r="BS1277" s="61"/>
      <c r="BT1277" s="61"/>
      <c r="BU1277" s="61"/>
      <c r="BV1277" s="61"/>
      <c r="BW1277" s="61"/>
      <c r="BX1277" s="61"/>
      <c r="BY1277" s="61"/>
      <c r="BZ1277" s="61"/>
      <c r="CA1277" s="61"/>
      <c r="CB1277" s="61"/>
      <c r="CC1277" s="61"/>
      <c r="CD1277" s="61"/>
      <c r="CE1277" s="61"/>
      <c r="CF1277" s="61"/>
      <c r="CG1277" s="61"/>
      <c r="CH1277" s="61"/>
      <c r="CI1277" s="61"/>
      <c r="CJ1277" s="61"/>
      <c r="CK1277" s="61"/>
      <c r="CL1277" s="61"/>
      <c r="CM1277" s="61"/>
      <c r="CN1277" s="61"/>
      <c r="CO1277" s="61"/>
      <c r="CP1277" s="61"/>
      <c r="CQ1277" s="61"/>
      <c r="CR1277" s="61"/>
      <c r="CS1277" s="61"/>
      <c r="CT1277" s="61"/>
      <c r="CU1277" s="61"/>
      <c r="CV1277" s="61"/>
      <c r="CW1277" s="61"/>
      <c r="CX1277" s="61"/>
      <c r="CY1277" s="61"/>
      <c r="CZ1277" s="61"/>
      <c r="DA1277" s="61"/>
      <c r="DB1277" s="61"/>
      <c r="DC1277" s="61"/>
      <c r="DD1277" s="61"/>
      <c r="DE1277" s="61"/>
      <c r="DF1277" s="61"/>
      <c r="DG1277" s="61"/>
      <c r="DH1277" s="61"/>
      <c r="DI1277" s="61"/>
      <c r="DJ1277" s="61"/>
      <c r="DK1277" s="61"/>
      <c r="DL1277" s="61"/>
      <c r="DM1277" s="61"/>
      <c r="DN1277" s="61"/>
      <c r="DO1277" s="61"/>
      <c r="DP1277" s="61"/>
      <c r="DQ1277" s="61"/>
      <c r="DR1277" s="61"/>
      <c r="DS1277" s="61"/>
      <c r="DT1277" s="61"/>
      <c r="DU1277" s="61"/>
      <c r="DV1277" s="61"/>
      <c r="DW1277" s="61"/>
      <c r="DX1277" s="61"/>
      <c r="DY1277" s="61"/>
      <c r="DZ1277" s="61"/>
      <c r="EA1277" s="61"/>
      <c r="EB1277" s="61"/>
      <c r="EC1277" s="61"/>
      <c r="ED1277" s="61"/>
      <c r="EE1277" s="61"/>
      <c r="EF1277" s="61"/>
      <c r="EG1277" s="61"/>
      <c r="EH1277" s="61"/>
      <c r="EI1277" s="61"/>
      <c r="EJ1277" s="61"/>
      <c r="EK1277" s="61"/>
      <c r="EL1277" s="61"/>
      <c r="EM1277" s="61"/>
      <c r="EN1277" s="61"/>
      <c r="EO1277" s="61"/>
      <c r="EP1277" s="61"/>
      <c r="EQ1277" s="61"/>
      <c r="ER1277" s="61"/>
      <c r="ES1277" s="61"/>
      <c r="ET1277" s="61"/>
      <c r="EU1277" s="61"/>
      <c r="EV1277" s="61"/>
      <c r="EW1277" s="61"/>
      <c r="EX1277" s="61"/>
      <c r="EY1277" s="61"/>
      <c r="EZ1277" s="61"/>
      <c r="FA1277" s="61"/>
      <c r="FB1277" s="61"/>
      <c r="FC1277" s="61"/>
      <c r="FD1277" s="61"/>
      <c r="FE1277" s="61"/>
      <c r="FF1277" s="61"/>
      <c r="FG1277" s="61"/>
      <c r="FH1277" s="61"/>
      <c r="FI1277" s="61"/>
      <c r="FJ1277" s="61"/>
      <c r="FK1277" s="61"/>
      <c r="FL1277" s="61"/>
      <c r="FM1277" s="61"/>
      <c r="FN1277" s="61"/>
      <c r="FO1277" s="61"/>
      <c r="FP1277" s="61"/>
      <c r="FQ1277" s="61"/>
      <c r="FR1277" s="61"/>
      <c r="FS1277" s="61"/>
      <c r="FT1277" s="61"/>
      <c r="FU1277" s="61"/>
      <c r="FV1277" s="61"/>
      <c r="FW1277" s="61"/>
      <c r="FX1277" s="61"/>
      <c r="FY1277" s="61"/>
      <c r="FZ1277" s="61"/>
    </row>
    <row r="1280" spans="1:182" s="210" customFormat="1">
      <c r="A1280" s="61"/>
      <c r="B1280" s="61"/>
      <c r="C1280" s="61"/>
      <c r="D1280" s="61"/>
      <c r="E1280" s="61"/>
      <c r="F1280" s="61"/>
      <c r="G1280" s="61"/>
      <c r="H1280" s="61"/>
      <c r="I1280" s="61"/>
      <c r="J1280" s="61"/>
      <c r="K1280" s="61"/>
      <c r="L1280" s="61"/>
      <c r="M1280" s="61"/>
      <c r="N1280" s="61"/>
      <c r="O1280" s="61"/>
      <c r="P1280" s="61"/>
      <c r="Q1280" s="61"/>
      <c r="R1280" s="61"/>
      <c r="S1280" s="61"/>
      <c r="T1280" s="61"/>
      <c r="U1280" s="61"/>
      <c r="V1280" s="61"/>
      <c r="W1280" s="61"/>
      <c r="X1280" s="61"/>
      <c r="Y1280" s="61"/>
      <c r="Z1280" s="61"/>
      <c r="AA1280" s="61"/>
      <c r="AB1280" s="61"/>
      <c r="AC1280" s="61"/>
      <c r="AD1280" s="61"/>
      <c r="AE1280" s="61"/>
      <c r="AF1280" s="61"/>
      <c r="AI1280" s="296"/>
      <c r="AJ1280" s="296" t="s">
        <v>58</v>
      </c>
      <c r="AK1280" s="296" t="s">
        <v>59</v>
      </c>
      <c r="AL1280" s="3"/>
      <c r="AO1280" s="61"/>
      <c r="AP1280" s="61"/>
      <c r="AQ1280" s="61"/>
      <c r="AR1280" s="61"/>
      <c r="AS1280" s="61"/>
      <c r="AT1280" s="61"/>
      <c r="AU1280" s="61"/>
      <c r="AV1280" s="61"/>
      <c r="AW1280" s="61"/>
      <c r="AX1280" s="61"/>
      <c r="AY1280" s="61"/>
      <c r="AZ1280" s="61"/>
      <c r="BA1280" s="61"/>
      <c r="BB1280" s="61"/>
      <c r="BC1280" s="61"/>
      <c r="BD1280" s="61"/>
      <c r="BE1280" s="61"/>
      <c r="BF1280" s="61"/>
      <c r="BG1280" s="61"/>
      <c r="BH1280" s="61"/>
      <c r="BI1280" s="61"/>
      <c r="BJ1280" s="61"/>
      <c r="BK1280" s="61"/>
      <c r="BL1280" s="61"/>
      <c r="BM1280" s="61"/>
      <c r="BN1280" s="61"/>
      <c r="BO1280" s="61"/>
      <c r="BP1280" s="61"/>
      <c r="BQ1280" s="61"/>
      <c r="BR1280" s="61"/>
      <c r="BS1280" s="61"/>
      <c r="BT1280" s="61"/>
      <c r="BU1280" s="61"/>
      <c r="BV1280" s="61"/>
      <c r="BW1280" s="61"/>
      <c r="BX1280" s="61"/>
      <c r="BY1280" s="61"/>
      <c r="BZ1280" s="61"/>
      <c r="CA1280" s="61"/>
      <c r="CB1280" s="61"/>
      <c r="CC1280" s="61"/>
      <c r="CD1280" s="61"/>
      <c r="CE1280" s="61"/>
      <c r="CF1280" s="61"/>
      <c r="CG1280" s="61"/>
      <c r="CH1280" s="61"/>
      <c r="CI1280" s="61"/>
      <c r="CJ1280" s="61"/>
      <c r="CK1280" s="61"/>
      <c r="CL1280" s="61"/>
      <c r="CM1280" s="61"/>
      <c r="CN1280" s="61"/>
      <c r="CO1280" s="61"/>
      <c r="CP1280" s="61"/>
      <c r="CQ1280" s="61"/>
      <c r="CR1280" s="61"/>
      <c r="CS1280" s="61"/>
      <c r="CT1280" s="61"/>
      <c r="CU1280" s="61"/>
      <c r="CV1280" s="61"/>
      <c r="CW1280" s="61"/>
      <c r="CX1280" s="61"/>
      <c r="CY1280" s="61"/>
      <c r="CZ1280" s="61"/>
      <c r="DA1280" s="61"/>
      <c r="DB1280" s="61"/>
      <c r="DC1280" s="61"/>
      <c r="DD1280" s="61"/>
      <c r="DE1280" s="61"/>
      <c r="DF1280" s="61"/>
      <c r="DG1280" s="61"/>
      <c r="DH1280" s="61"/>
      <c r="DI1280" s="61"/>
      <c r="DJ1280" s="61"/>
      <c r="DK1280" s="61"/>
      <c r="DL1280" s="61"/>
      <c r="DM1280" s="61"/>
      <c r="DN1280" s="61"/>
      <c r="DO1280" s="61"/>
      <c r="DP1280" s="61"/>
      <c r="DQ1280" s="61"/>
      <c r="DR1280" s="61"/>
      <c r="DS1280" s="61"/>
      <c r="DT1280" s="61"/>
      <c r="DU1280" s="61"/>
      <c r="DV1280" s="61"/>
      <c r="DW1280" s="61"/>
      <c r="DX1280" s="61"/>
      <c r="DY1280" s="61"/>
      <c r="DZ1280" s="61"/>
      <c r="EA1280" s="61"/>
      <c r="EB1280" s="61"/>
      <c r="EC1280" s="61"/>
      <c r="ED1280" s="61"/>
      <c r="EE1280" s="61"/>
      <c r="EF1280" s="61"/>
      <c r="EG1280" s="61"/>
      <c r="EH1280" s="61"/>
      <c r="EI1280" s="61"/>
      <c r="EJ1280" s="61"/>
      <c r="EK1280" s="61"/>
      <c r="EL1280" s="61"/>
      <c r="EM1280" s="61"/>
      <c r="EN1280" s="61"/>
      <c r="EO1280" s="61"/>
      <c r="EP1280" s="61"/>
      <c r="EQ1280" s="61"/>
      <c r="ER1280" s="61"/>
      <c r="ES1280" s="61"/>
      <c r="ET1280" s="61"/>
      <c r="EU1280" s="61"/>
      <c r="EV1280" s="61"/>
      <c r="EW1280" s="61"/>
      <c r="EX1280" s="61"/>
      <c r="EY1280" s="61"/>
      <c r="EZ1280" s="61"/>
      <c r="FA1280" s="61"/>
      <c r="FB1280" s="61"/>
      <c r="FC1280" s="61"/>
      <c r="FD1280" s="61"/>
      <c r="FE1280" s="61"/>
      <c r="FF1280" s="61"/>
      <c r="FG1280" s="61"/>
      <c r="FH1280" s="61"/>
      <c r="FI1280" s="61"/>
      <c r="FJ1280" s="61"/>
      <c r="FK1280" s="61"/>
      <c r="FL1280" s="61"/>
      <c r="FM1280" s="61"/>
      <c r="FN1280" s="61"/>
      <c r="FO1280" s="61"/>
      <c r="FP1280" s="61"/>
      <c r="FQ1280" s="61"/>
      <c r="FR1280" s="61"/>
      <c r="FS1280" s="61"/>
      <c r="FT1280" s="61"/>
      <c r="FU1280" s="61"/>
      <c r="FV1280" s="61"/>
      <c r="FW1280" s="61"/>
      <c r="FX1280" s="61"/>
      <c r="FY1280" s="61"/>
      <c r="FZ1280" s="61"/>
    </row>
    <row r="1281" spans="1:182" s="210" customFormat="1">
      <c r="A1281" s="61"/>
      <c r="B1281" s="61"/>
      <c r="C1281" s="61"/>
      <c r="D1281" s="61"/>
      <c r="E1281" s="61"/>
      <c r="F1281" s="61"/>
      <c r="G1281" s="61"/>
      <c r="H1281" s="61"/>
      <c r="I1281" s="61"/>
      <c r="J1281" s="61"/>
      <c r="K1281" s="61"/>
      <c r="L1281" s="61"/>
      <c r="M1281" s="61"/>
      <c r="N1281" s="61"/>
      <c r="O1281" s="61"/>
      <c r="P1281" s="61"/>
      <c r="Q1281" s="61"/>
      <c r="R1281" s="61"/>
      <c r="S1281" s="61"/>
      <c r="T1281" s="61"/>
      <c r="U1281" s="61"/>
      <c r="V1281" s="61"/>
      <c r="W1281" s="61"/>
      <c r="X1281" s="61"/>
      <c r="Y1281" s="61"/>
      <c r="Z1281" s="61"/>
      <c r="AA1281" s="61"/>
      <c r="AB1281" s="61"/>
      <c r="AC1281" s="61"/>
      <c r="AD1281" s="61"/>
      <c r="AE1281" s="61"/>
      <c r="AF1281" s="61"/>
      <c r="AI1281" s="296" t="s">
        <v>237</v>
      </c>
      <c r="AJ1281" s="296">
        <v>14</v>
      </c>
      <c r="AK1281" s="296">
        <v>10</v>
      </c>
      <c r="AL1281" s="3"/>
      <c r="AO1281" s="61"/>
      <c r="AP1281" s="61"/>
      <c r="AQ1281" s="61"/>
      <c r="AR1281" s="61"/>
      <c r="AS1281" s="61"/>
      <c r="AT1281" s="61"/>
      <c r="AU1281" s="61"/>
      <c r="AV1281" s="61"/>
      <c r="AW1281" s="61"/>
      <c r="AX1281" s="61"/>
      <c r="AY1281" s="61"/>
      <c r="AZ1281" s="61"/>
      <c r="BA1281" s="61"/>
      <c r="BB1281" s="61"/>
      <c r="BC1281" s="61"/>
      <c r="BD1281" s="61"/>
      <c r="BE1281" s="61"/>
      <c r="BF1281" s="61"/>
      <c r="BG1281" s="61"/>
      <c r="BH1281" s="61"/>
      <c r="BI1281" s="61"/>
      <c r="BJ1281" s="61"/>
      <c r="BK1281" s="61"/>
      <c r="BL1281" s="61"/>
      <c r="BM1281" s="61"/>
      <c r="BN1281" s="61"/>
      <c r="BO1281" s="61"/>
      <c r="BP1281" s="61"/>
      <c r="BQ1281" s="61"/>
      <c r="BR1281" s="61"/>
      <c r="BS1281" s="61"/>
      <c r="BT1281" s="61"/>
      <c r="BU1281" s="61"/>
      <c r="BV1281" s="61"/>
      <c r="BW1281" s="61"/>
      <c r="BX1281" s="61"/>
      <c r="BY1281" s="61"/>
      <c r="BZ1281" s="61"/>
      <c r="CA1281" s="61"/>
      <c r="CB1281" s="61"/>
      <c r="CC1281" s="61"/>
      <c r="CD1281" s="61"/>
      <c r="CE1281" s="61"/>
      <c r="CF1281" s="61"/>
      <c r="CG1281" s="61"/>
      <c r="CH1281" s="61"/>
      <c r="CI1281" s="61"/>
      <c r="CJ1281" s="61"/>
      <c r="CK1281" s="61"/>
      <c r="CL1281" s="61"/>
      <c r="CM1281" s="61"/>
      <c r="CN1281" s="61"/>
      <c r="CO1281" s="61"/>
      <c r="CP1281" s="61"/>
      <c r="CQ1281" s="61"/>
      <c r="CR1281" s="61"/>
      <c r="CS1281" s="61"/>
      <c r="CT1281" s="61"/>
      <c r="CU1281" s="61"/>
      <c r="CV1281" s="61"/>
      <c r="CW1281" s="61"/>
      <c r="CX1281" s="61"/>
      <c r="CY1281" s="61"/>
      <c r="CZ1281" s="61"/>
      <c r="DA1281" s="61"/>
      <c r="DB1281" s="61"/>
      <c r="DC1281" s="61"/>
      <c r="DD1281" s="61"/>
      <c r="DE1281" s="61"/>
      <c r="DF1281" s="61"/>
      <c r="DG1281" s="61"/>
      <c r="DH1281" s="61"/>
      <c r="DI1281" s="61"/>
      <c r="DJ1281" s="61"/>
      <c r="DK1281" s="61"/>
      <c r="DL1281" s="61"/>
      <c r="DM1281" s="61"/>
      <c r="DN1281" s="61"/>
      <c r="DO1281" s="61"/>
      <c r="DP1281" s="61"/>
      <c r="DQ1281" s="61"/>
      <c r="DR1281" s="61"/>
      <c r="DS1281" s="61"/>
      <c r="DT1281" s="61"/>
      <c r="DU1281" s="61"/>
      <c r="DV1281" s="61"/>
      <c r="DW1281" s="61"/>
      <c r="DX1281" s="61"/>
      <c r="DY1281" s="61"/>
      <c r="DZ1281" s="61"/>
      <c r="EA1281" s="61"/>
      <c r="EB1281" s="61"/>
      <c r="EC1281" s="61"/>
      <c r="ED1281" s="61"/>
      <c r="EE1281" s="61"/>
      <c r="EF1281" s="61"/>
      <c r="EG1281" s="61"/>
      <c r="EH1281" s="61"/>
      <c r="EI1281" s="61"/>
      <c r="EJ1281" s="61"/>
      <c r="EK1281" s="61"/>
      <c r="EL1281" s="61"/>
      <c r="EM1281" s="61"/>
      <c r="EN1281" s="61"/>
      <c r="EO1281" s="61"/>
      <c r="EP1281" s="61"/>
      <c r="EQ1281" s="61"/>
      <c r="ER1281" s="61"/>
      <c r="ES1281" s="61"/>
      <c r="ET1281" s="61"/>
      <c r="EU1281" s="61"/>
      <c r="EV1281" s="61"/>
      <c r="EW1281" s="61"/>
      <c r="EX1281" s="61"/>
      <c r="EY1281" s="61"/>
      <c r="EZ1281" s="61"/>
      <c r="FA1281" s="61"/>
      <c r="FB1281" s="61"/>
      <c r="FC1281" s="61"/>
      <c r="FD1281" s="61"/>
      <c r="FE1281" s="61"/>
      <c r="FF1281" s="61"/>
      <c r="FG1281" s="61"/>
      <c r="FH1281" s="61"/>
      <c r="FI1281" s="61"/>
      <c r="FJ1281" s="61"/>
      <c r="FK1281" s="61"/>
      <c r="FL1281" s="61"/>
      <c r="FM1281" s="61"/>
      <c r="FN1281" s="61"/>
      <c r="FO1281" s="61"/>
      <c r="FP1281" s="61"/>
      <c r="FQ1281" s="61"/>
      <c r="FR1281" s="61"/>
      <c r="FS1281" s="61"/>
      <c r="FT1281" s="61"/>
      <c r="FU1281" s="61"/>
      <c r="FV1281" s="61"/>
      <c r="FW1281" s="61"/>
      <c r="FX1281" s="61"/>
      <c r="FY1281" s="61"/>
      <c r="FZ1281" s="61"/>
    </row>
    <row r="1282" spans="1:182" s="210" customFormat="1">
      <c r="A1282" s="61"/>
      <c r="B1282" s="61"/>
      <c r="C1282" s="61"/>
      <c r="D1282" s="61"/>
      <c r="E1282" s="61"/>
      <c r="F1282" s="61"/>
      <c r="G1282" s="61"/>
      <c r="H1282" s="61"/>
      <c r="I1282" s="61"/>
      <c r="J1282" s="61"/>
      <c r="K1282" s="61"/>
      <c r="L1282" s="61"/>
      <c r="M1282" s="61"/>
      <c r="N1282" s="61"/>
      <c r="O1282" s="61"/>
      <c r="P1282" s="61"/>
      <c r="Q1282" s="61"/>
      <c r="R1282" s="61"/>
      <c r="S1282" s="61"/>
      <c r="T1282" s="61"/>
      <c r="U1282" s="61"/>
      <c r="V1282" s="61"/>
      <c r="W1282" s="61"/>
      <c r="X1282" s="61"/>
      <c r="Y1282" s="61"/>
      <c r="Z1282" s="61"/>
      <c r="AA1282" s="61"/>
      <c r="AB1282" s="61"/>
      <c r="AC1282" s="61"/>
      <c r="AD1282" s="61"/>
      <c r="AE1282" s="61"/>
      <c r="AF1282" s="61"/>
      <c r="AI1282" s="296" t="s">
        <v>238</v>
      </c>
      <c r="AJ1282" s="296">
        <v>673</v>
      </c>
      <c r="AK1282" s="296">
        <v>583</v>
      </c>
      <c r="AL1282" s="3"/>
      <c r="AO1282" s="61"/>
      <c r="AP1282" s="61"/>
      <c r="AQ1282" s="61"/>
      <c r="AR1282" s="61"/>
      <c r="AS1282" s="61"/>
      <c r="AT1282" s="61"/>
      <c r="AU1282" s="61"/>
      <c r="AV1282" s="61"/>
      <c r="AW1282" s="61"/>
      <c r="AX1282" s="61"/>
      <c r="AY1282" s="61"/>
      <c r="AZ1282" s="61"/>
      <c r="BA1282" s="61"/>
      <c r="BB1282" s="61"/>
      <c r="BC1282" s="61"/>
      <c r="BD1282" s="61"/>
      <c r="BE1282" s="61"/>
      <c r="BF1282" s="61"/>
      <c r="BG1282" s="61"/>
      <c r="BH1282" s="61"/>
      <c r="BI1282" s="61"/>
      <c r="BJ1282" s="61"/>
      <c r="BK1282" s="61"/>
      <c r="BL1282" s="61"/>
      <c r="BM1282" s="61"/>
      <c r="BN1282" s="61"/>
      <c r="BO1282" s="61"/>
      <c r="BP1282" s="61"/>
      <c r="BQ1282" s="61"/>
      <c r="BR1282" s="61"/>
      <c r="BS1282" s="61"/>
      <c r="BT1282" s="61"/>
      <c r="BU1282" s="61"/>
      <c r="BV1282" s="61"/>
      <c r="BW1282" s="61"/>
      <c r="BX1282" s="61"/>
      <c r="BY1282" s="61"/>
      <c r="BZ1282" s="61"/>
      <c r="CA1282" s="61"/>
      <c r="CB1282" s="61"/>
      <c r="CC1282" s="61"/>
      <c r="CD1282" s="61"/>
      <c r="CE1282" s="61"/>
      <c r="CF1282" s="61"/>
      <c r="CG1282" s="61"/>
      <c r="CH1282" s="61"/>
      <c r="CI1282" s="61"/>
      <c r="CJ1282" s="61"/>
      <c r="CK1282" s="61"/>
      <c r="CL1282" s="61"/>
      <c r="CM1282" s="61"/>
      <c r="CN1282" s="61"/>
      <c r="CO1282" s="61"/>
      <c r="CP1282" s="61"/>
      <c r="CQ1282" s="61"/>
      <c r="CR1282" s="61"/>
      <c r="CS1282" s="61"/>
      <c r="CT1282" s="61"/>
      <c r="CU1282" s="61"/>
      <c r="CV1282" s="61"/>
      <c r="CW1282" s="61"/>
      <c r="CX1282" s="61"/>
      <c r="CY1282" s="61"/>
      <c r="CZ1282" s="61"/>
      <c r="DA1282" s="61"/>
      <c r="DB1282" s="61"/>
      <c r="DC1282" s="61"/>
      <c r="DD1282" s="61"/>
      <c r="DE1282" s="61"/>
      <c r="DF1282" s="61"/>
      <c r="DG1282" s="61"/>
      <c r="DH1282" s="61"/>
      <c r="DI1282" s="61"/>
      <c r="DJ1282" s="61"/>
      <c r="DK1282" s="61"/>
      <c r="DL1282" s="61"/>
      <c r="DM1282" s="61"/>
      <c r="DN1282" s="61"/>
      <c r="DO1282" s="61"/>
      <c r="DP1282" s="61"/>
      <c r="DQ1282" s="61"/>
      <c r="DR1282" s="61"/>
      <c r="DS1282" s="61"/>
      <c r="DT1282" s="61"/>
      <c r="DU1282" s="61"/>
      <c r="DV1282" s="61"/>
      <c r="DW1282" s="61"/>
      <c r="DX1282" s="61"/>
      <c r="DY1282" s="61"/>
      <c r="DZ1282" s="61"/>
      <c r="EA1282" s="61"/>
      <c r="EB1282" s="61"/>
      <c r="EC1282" s="61"/>
      <c r="ED1282" s="61"/>
      <c r="EE1282" s="61"/>
      <c r="EF1282" s="61"/>
      <c r="EG1282" s="61"/>
      <c r="EH1282" s="61"/>
      <c r="EI1282" s="61"/>
      <c r="EJ1282" s="61"/>
      <c r="EK1282" s="61"/>
      <c r="EL1282" s="61"/>
      <c r="EM1282" s="61"/>
      <c r="EN1282" s="61"/>
      <c r="EO1282" s="61"/>
      <c r="EP1282" s="61"/>
      <c r="EQ1282" s="61"/>
      <c r="ER1282" s="61"/>
      <c r="ES1282" s="61"/>
      <c r="ET1282" s="61"/>
      <c r="EU1282" s="61"/>
      <c r="EV1282" s="61"/>
      <c r="EW1282" s="61"/>
      <c r="EX1282" s="61"/>
      <c r="EY1282" s="61"/>
      <c r="EZ1282" s="61"/>
      <c r="FA1282" s="61"/>
      <c r="FB1282" s="61"/>
      <c r="FC1282" s="61"/>
      <c r="FD1282" s="61"/>
      <c r="FE1282" s="61"/>
      <c r="FF1282" s="61"/>
      <c r="FG1282" s="61"/>
      <c r="FH1282" s="61"/>
      <c r="FI1282" s="61"/>
      <c r="FJ1282" s="61"/>
      <c r="FK1282" s="61"/>
      <c r="FL1282" s="61"/>
      <c r="FM1282" s="61"/>
      <c r="FN1282" s="61"/>
      <c r="FO1282" s="61"/>
      <c r="FP1282" s="61"/>
      <c r="FQ1282" s="61"/>
      <c r="FR1282" s="61"/>
      <c r="FS1282" s="61"/>
      <c r="FT1282" s="61"/>
      <c r="FU1282" s="61"/>
      <c r="FV1282" s="61"/>
      <c r="FW1282" s="61"/>
      <c r="FX1282" s="61"/>
      <c r="FY1282" s="61"/>
      <c r="FZ1282" s="61"/>
    </row>
    <row r="1283" spans="1:182" s="210" customFormat="1">
      <c r="A1283" s="61"/>
      <c r="B1283" s="61"/>
      <c r="C1283" s="61"/>
      <c r="D1283" s="61"/>
      <c r="E1283" s="61"/>
      <c r="F1283" s="61"/>
      <c r="G1283" s="61"/>
      <c r="H1283" s="61"/>
      <c r="I1283" s="61"/>
      <c r="J1283" s="61"/>
      <c r="K1283" s="61"/>
      <c r="L1283" s="61"/>
      <c r="M1283" s="61"/>
      <c r="N1283" s="61"/>
      <c r="O1283" s="61"/>
      <c r="P1283" s="61"/>
      <c r="Q1283" s="61"/>
      <c r="R1283" s="61"/>
      <c r="S1283" s="61"/>
      <c r="T1283" s="61"/>
      <c r="U1283" s="61"/>
      <c r="V1283" s="61"/>
      <c r="W1283" s="61"/>
      <c r="X1283" s="61"/>
      <c r="Y1283" s="61"/>
      <c r="Z1283" s="61"/>
      <c r="AA1283" s="61"/>
      <c r="AB1283" s="61"/>
      <c r="AC1283" s="61"/>
      <c r="AD1283" s="61"/>
      <c r="AE1283" s="61"/>
      <c r="AF1283" s="61"/>
      <c r="AI1283" s="296" t="s">
        <v>239</v>
      </c>
      <c r="AJ1283" s="296">
        <v>104</v>
      </c>
      <c r="AK1283" s="296">
        <v>109</v>
      </c>
      <c r="AL1283" s="3"/>
      <c r="AO1283" s="61"/>
      <c r="AP1283" s="61"/>
      <c r="AQ1283" s="61"/>
      <c r="AR1283" s="61"/>
      <c r="AS1283" s="61"/>
      <c r="AT1283" s="61"/>
      <c r="AU1283" s="61"/>
      <c r="AV1283" s="61"/>
      <c r="AW1283" s="61"/>
      <c r="AX1283" s="61"/>
      <c r="AY1283" s="61"/>
      <c r="AZ1283" s="61"/>
      <c r="BA1283" s="61"/>
      <c r="BB1283" s="61"/>
      <c r="BC1283" s="61"/>
      <c r="BD1283" s="61"/>
      <c r="BE1283" s="61"/>
      <c r="BF1283" s="61"/>
      <c r="BG1283" s="61"/>
      <c r="BH1283" s="61"/>
      <c r="BI1283" s="61"/>
      <c r="BJ1283" s="61"/>
      <c r="BK1283" s="61"/>
      <c r="BL1283" s="61"/>
      <c r="BM1283" s="61"/>
      <c r="BN1283" s="61"/>
      <c r="BO1283" s="61"/>
      <c r="BP1283" s="61"/>
      <c r="BQ1283" s="61"/>
      <c r="BR1283" s="61"/>
      <c r="BS1283" s="61"/>
      <c r="BT1283" s="61"/>
      <c r="BU1283" s="61"/>
      <c r="BV1283" s="61"/>
      <c r="BW1283" s="61"/>
      <c r="BX1283" s="61"/>
      <c r="BY1283" s="61"/>
      <c r="BZ1283" s="61"/>
      <c r="CA1283" s="61"/>
      <c r="CB1283" s="61"/>
      <c r="CC1283" s="61"/>
      <c r="CD1283" s="61"/>
      <c r="CE1283" s="61"/>
      <c r="CF1283" s="61"/>
      <c r="CG1283" s="61"/>
      <c r="CH1283" s="61"/>
      <c r="CI1283" s="61"/>
      <c r="CJ1283" s="61"/>
      <c r="CK1283" s="61"/>
      <c r="CL1283" s="61"/>
      <c r="CM1283" s="61"/>
      <c r="CN1283" s="61"/>
      <c r="CO1283" s="61"/>
      <c r="CP1283" s="61"/>
      <c r="CQ1283" s="61"/>
      <c r="CR1283" s="61"/>
      <c r="CS1283" s="61"/>
      <c r="CT1283" s="61"/>
      <c r="CU1283" s="61"/>
      <c r="CV1283" s="61"/>
      <c r="CW1283" s="61"/>
      <c r="CX1283" s="61"/>
      <c r="CY1283" s="61"/>
      <c r="CZ1283" s="61"/>
      <c r="DA1283" s="61"/>
      <c r="DB1283" s="61"/>
      <c r="DC1283" s="61"/>
      <c r="DD1283" s="61"/>
      <c r="DE1283" s="61"/>
      <c r="DF1283" s="61"/>
      <c r="DG1283" s="61"/>
      <c r="DH1283" s="61"/>
      <c r="DI1283" s="61"/>
      <c r="DJ1283" s="61"/>
      <c r="DK1283" s="61"/>
      <c r="DL1283" s="61"/>
      <c r="DM1283" s="61"/>
      <c r="DN1283" s="61"/>
      <c r="DO1283" s="61"/>
      <c r="DP1283" s="61"/>
      <c r="DQ1283" s="61"/>
      <c r="DR1283" s="61"/>
      <c r="DS1283" s="61"/>
      <c r="DT1283" s="61"/>
      <c r="DU1283" s="61"/>
      <c r="DV1283" s="61"/>
      <c r="DW1283" s="61"/>
      <c r="DX1283" s="61"/>
      <c r="DY1283" s="61"/>
      <c r="DZ1283" s="61"/>
      <c r="EA1283" s="61"/>
      <c r="EB1283" s="61"/>
      <c r="EC1283" s="61"/>
      <c r="ED1283" s="61"/>
      <c r="EE1283" s="61"/>
      <c r="EF1283" s="61"/>
      <c r="EG1283" s="61"/>
      <c r="EH1283" s="61"/>
      <c r="EI1283" s="61"/>
      <c r="EJ1283" s="61"/>
      <c r="EK1283" s="61"/>
      <c r="EL1283" s="61"/>
      <c r="EM1283" s="61"/>
      <c r="EN1283" s="61"/>
      <c r="EO1283" s="61"/>
      <c r="EP1283" s="61"/>
      <c r="EQ1283" s="61"/>
      <c r="ER1283" s="61"/>
      <c r="ES1283" s="61"/>
      <c r="ET1283" s="61"/>
      <c r="EU1283" s="61"/>
      <c r="EV1283" s="61"/>
      <c r="EW1283" s="61"/>
      <c r="EX1283" s="61"/>
      <c r="EY1283" s="61"/>
      <c r="EZ1283" s="61"/>
      <c r="FA1283" s="61"/>
      <c r="FB1283" s="61"/>
      <c r="FC1283" s="61"/>
      <c r="FD1283" s="61"/>
      <c r="FE1283" s="61"/>
      <c r="FF1283" s="61"/>
      <c r="FG1283" s="61"/>
      <c r="FH1283" s="61"/>
      <c r="FI1283" s="61"/>
      <c r="FJ1283" s="61"/>
      <c r="FK1283" s="61"/>
      <c r="FL1283" s="61"/>
      <c r="FM1283" s="61"/>
      <c r="FN1283" s="61"/>
      <c r="FO1283" s="61"/>
      <c r="FP1283" s="61"/>
      <c r="FQ1283" s="61"/>
      <c r="FR1283" s="61"/>
      <c r="FS1283" s="61"/>
      <c r="FT1283" s="61"/>
      <c r="FU1283" s="61"/>
      <c r="FV1283" s="61"/>
      <c r="FW1283" s="61"/>
      <c r="FX1283" s="61"/>
      <c r="FY1283" s="61"/>
      <c r="FZ1283" s="61"/>
    </row>
    <row r="1284" spans="1:182">
      <c r="AI1284" s="296" t="s">
        <v>240</v>
      </c>
      <c r="AJ1284" s="296">
        <v>62</v>
      </c>
      <c r="AK1284" s="296">
        <v>64</v>
      </c>
      <c r="AL1284" s="3"/>
    </row>
    <row r="1285" spans="1:182">
      <c r="AI1285" s="296" t="s">
        <v>241</v>
      </c>
      <c r="AJ1285" s="296">
        <v>36</v>
      </c>
      <c r="AK1285" s="296">
        <v>40</v>
      </c>
      <c r="AL1285" s="3"/>
    </row>
    <row r="1423" spans="1:182" s="210" customFormat="1" ht="15">
      <c r="A1423" s="61"/>
      <c r="B1423" s="61"/>
      <c r="C1423" s="61"/>
      <c r="D1423" s="61"/>
      <c r="E1423" s="61"/>
      <c r="F1423" s="61"/>
      <c r="G1423" s="61"/>
      <c r="H1423" s="61"/>
      <c r="I1423" s="61"/>
      <c r="J1423" s="61"/>
      <c r="K1423" s="61"/>
      <c r="L1423" s="61"/>
      <c r="M1423" s="61"/>
      <c r="N1423" s="61"/>
      <c r="O1423" s="61"/>
      <c r="P1423" s="61"/>
      <c r="Q1423" s="61"/>
      <c r="R1423" s="61"/>
      <c r="S1423" s="61"/>
      <c r="T1423" s="61"/>
      <c r="U1423" s="61"/>
      <c r="V1423" s="61"/>
      <c r="W1423" s="61"/>
      <c r="X1423" s="61"/>
      <c r="Y1423" s="61"/>
      <c r="Z1423" s="61"/>
      <c r="AA1423" s="61"/>
      <c r="AB1423" s="61"/>
      <c r="AC1423" s="61"/>
      <c r="AD1423" s="61"/>
      <c r="AE1423" s="61"/>
      <c r="AF1423" s="61"/>
      <c r="AI1423" s="348"/>
      <c r="AJ1423" s="348"/>
      <c r="AK1423" s="348"/>
      <c r="AO1423" s="61"/>
      <c r="AP1423" s="61"/>
      <c r="AQ1423" s="61"/>
      <c r="AR1423" s="61"/>
      <c r="AS1423" s="61"/>
      <c r="AT1423" s="61"/>
      <c r="AU1423" s="61"/>
      <c r="AV1423" s="61"/>
      <c r="AW1423" s="61"/>
      <c r="AX1423" s="61"/>
      <c r="AY1423" s="61"/>
      <c r="AZ1423" s="61"/>
      <c r="BA1423" s="61"/>
      <c r="BB1423" s="61"/>
      <c r="BC1423" s="61"/>
      <c r="BD1423" s="61"/>
      <c r="BE1423" s="61"/>
      <c r="BF1423" s="61"/>
      <c r="BG1423" s="61"/>
      <c r="BH1423" s="61"/>
      <c r="BI1423" s="61"/>
      <c r="BJ1423" s="61"/>
      <c r="BK1423" s="61"/>
      <c r="BL1423" s="61"/>
      <c r="BM1423" s="61"/>
      <c r="BN1423" s="61"/>
      <c r="BO1423" s="61"/>
      <c r="BP1423" s="61"/>
      <c r="BQ1423" s="61"/>
      <c r="BR1423" s="61"/>
      <c r="BS1423" s="61"/>
      <c r="BT1423" s="61"/>
      <c r="BU1423" s="61"/>
      <c r="BV1423" s="61"/>
      <c r="BW1423" s="61"/>
      <c r="BX1423" s="61"/>
      <c r="BY1423" s="61"/>
      <c r="BZ1423" s="61"/>
      <c r="CA1423" s="61"/>
      <c r="CB1423" s="61"/>
      <c r="CC1423" s="61"/>
      <c r="CD1423" s="61"/>
      <c r="CE1423" s="61"/>
      <c r="CF1423" s="61"/>
      <c r="CG1423" s="61"/>
      <c r="CH1423" s="61"/>
      <c r="CI1423" s="61"/>
      <c r="CJ1423" s="61"/>
      <c r="CK1423" s="61"/>
      <c r="CL1423" s="61"/>
      <c r="CM1423" s="61"/>
      <c r="CN1423" s="61"/>
      <c r="CO1423" s="61"/>
      <c r="CP1423" s="61"/>
      <c r="CQ1423" s="61"/>
      <c r="CR1423" s="61"/>
      <c r="CS1423" s="61"/>
      <c r="CT1423" s="61"/>
      <c r="CU1423" s="61"/>
      <c r="CV1423" s="61"/>
      <c r="CW1423" s="61"/>
      <c r="CX1423" s="61"/>
      <c r="CY1423" s="61"/>
      <c r="CZ1423" s="61"/>
      <c r="DA1423" s="61"/>
      <c r="DB1423" s="61"/>
      <c r="DC1423" s="61"/>
      <c r="DD1423" s="61"/>
      <c r="DE1423" s="61"/>
      <c r="DF1423" s="61"/>
      <c r="DG1423" s="61"/>
      <c r="DH1423" s="61"/>
      <c r="DI1423" s="61"/>
      <c r="DJ1423" s="61"/>
      <c r="DK1423" s="61"/>
      <c r="DL1423" s="61"/>
      <c r="DM1423" s="61"/>
      <c r="DN1423" s="61"/>
      <c r="DO1423" s="61"/>
      <c r="DP1423" s="61"/>
      <c r="DQ1423" s="61"/>
      <c r="DR1423" s="61"/>
      <c r="DS1423" s="61"/>
      <c r="DT1423" s="61"/>
      <c r="DU1423" s="61"/>
      <c r="DV1423" s="61"/>
      <c r="DW1423" s="61"/>
      <c r="DX1423" s="61"/>
      <c r="DY1423" s="61"/>
      <c r="DZ1423" s="61"/>
      <c r="EA1423" s="61"/>
      <c r="EB1423" s="61"/>
      <c r="EC1423" s="61"/>
      <c r="ED1423" s="61"/>
      <c r="EE1423" s="61"/>
      <c r="EF1423" s="61"/>
      <c r="EG1423" s="61"/>
      <c r="EH1423" s="61"/>
      <c r="EI1423" s="61"/>
      <c r="EJ1423" s="61"/>
      <c r="EK1423" s="61"/>
      <c r="EL1423" s="61"/>
      <c r="EM1423" s="61"/>
      <c r="EN1423" s="61"/>
      <c r="EO1423" s="61"/>
      <c r="EP1423" s="61"/>
      <c r="EQ1423" s="61"/>
      <c r="ER1423" s="61"/>
      <c r="ES1423" s="61"/>
      <c r="ET1423" s="61"/>
      <c r="EU1423" s="61"/>
      <c r="EV1423" s="61"/>
      <c r="EW1423" s="61"/>
      <c r="EX1423" s="61"/>
      <c r="EY1423" s="61"/>
      <c r="EZ1423" s="61"/>
      <c r="FA1423" s="61"/>
      <c r="FB1423" s="61"/>
      <c r="FC1423" s="61"/>
      <c r="FD1423" s="61"/>
      <c r="FE1423" s="61"/>
      <c r="FF1423" s="61"/>
      <c r="FG1423" s="61"/>
      <c r="FH1423" s="61"/>
      <c r="FI1423" s="61"/>
      <c r="FJ1423" s="61"/>
      <c r="FK1423" s="61"/>
      <c r="FL1423" s="61"/>
      <c r="FM1423" s="61"/>
      <c r="FN1423" s="61"/>
      <c r="FO1423" s="61"/>
      <c r="FP1423" s="61"/>
      <c r="FQ1423" s="61"/>
      <c r="FR1423" s="61"/>
      <c r="FS1423" s="61"/>
      <c r="FT1423" s="61"/>
      <c r="FU1423" s="61"/>
      <c r="FV1423" s="61"/>
      <c r="FW1423" s="61"/>
      <c r="FX1423" s="61"/>
      <c r="FY1423" s="61"/>
      <c r="FZ1423" s="61"/>
    </row>
    <row r="1424" spans="1:182" s="210" customFormat="1" ht="15">
      <c r="A1424" s="61"/>
      <c r="B1424" s="61"/>
      <c r="C1424" s="61"/>
      <c r="D1424" s="61"/>
      <c r="E1424" s="61"/>
      <c r="F1424" s="61"/>
      <c r="G1424" s="61"/>
      <c r="H1424" s="61"/>
      <c r="I1424" s="61"/>
      <c r="J1424" s="61"/>
      <c r="K1424" s="61"/>
      <c r="L1424" s="61"/>
      <c r="M1424" s="61"/>
      <c r="N1424" s="61"/>
      <c r="O1424" s="61"/>
      <c r="P1424" s="61"/>
      <c r="Q1424" s="61"/>
      <c r="R1424" s="61"/>
      <c r="S1424" s="61"/>
      <c r="T1424" s="61"/>
      <c r="U1424" s="61"/>
      <c r="V1424" s="61"/>
      <c r="W1424" s="61"/>
      <c r="X1424" s="61"/>
      <c r="Y1424" s="61"/>
      <c r="Z1424" s="61"/>
      <c r="AA1424" s="61"/>
      <c r="AB1424" s="61"/>
      <c r="AC1424" s="61"/>
      <c r="AD1424" s="61"/>
      <c r="AE1424" s="61"/>
      <c r="AF1424" s="61"/>
      <c r="AI1424" s="211"/>
      <c r="AJ1424" s="224"/>
      <c r="AK1424" s="225"/>
      <c r="AO1424" s="61"/>
      <c r="AP1424" s="61"/>
      <c r="AQ1424" s="61"/>
      <c r="AR1424" s="61"/>
      <c r="AS1424" s="61"/>
      <c r="AT1424" s="61"/>
      <c r="AU1424" s="61"/>
      <c r="AV1424" s="61"/>
      <c r="AW1424" s="61"/>
      <c r="AX1424" s="61"/>
      <c r="AY1424" s="61"/>
      <c r="AZ1424" s="61"/>
      <c r="BA1424" s="61"/>
      <c r="BB1424" s="61"/>
      <c r="BC1424" s="61"/>
      <c r="BD1424" s="61"/>
      <c r="BE1424" s="61"/>
      <c r="BF1424" s="61"/>
      <c r="BG1424" s="61"/>
      <c r="BH1424" s="61"/>
      <c r="BI1424" s="61"/>
      <c r="BJ1424" s="61"/>
      <c r="BK1424" s="61"/>
      <c r="BL1424" s="61"/>
      <c r="BM1424" s="61"/>
      <c r="BN1424" s="61"/>
      <c r="BO1424" s="61"/>
      <c r="BP1424" s="61"/>
      <c r="BQ1424" s="61"/>
      <c r="BR1424" s="61"/>
      <c r="BS1424" s="61"/>
      <c r="BT1424" s="61"/>
      <c r="BU1424" s="61"/>
      <c r="BV1424" s="61"/>
      <c r="BW1424" s="61"/>
      <c r="BX1424" s="61"/>
      <c r="BY1424" s="61"/>
      <c r="BZ1424" s="61"/>
      <c r="CA1424" s="61"/>
      <c r="CB1424" s="61"/>
      <c r="CC1424" s="61"/>
      <c r="CD1424" s="61"/>
      <c r="CE1424" s="61"/>
      <c r="CF1424" s="61"/>
      <c r="CG1424" s="61"/>
      <c r="CH1424" s="61"/>
      <c r="CI1424" s="61"/>
      <c r="CJ1424" s="61"/>
      <c r="CK1424" s="61"/>
      <c r="CL1424" s="61"/>
      <c r="CM1424" s="61"/>
      <c r="CN1424" s="61"/>
      <c r="CO1424" s="61"/>
      <c r="CP1424" s="61"/>
      <c r="CQ1424" s="61"/>
      <c r="CR1424" s="61"/>
      <c r="CS1424" s="61"/>
      <c r="CT1424" s="61"/>
      <c r="CU1424" s="61"/>
      <c r="CV1424" s="61"/>
      <c r="CW1424" s="61"/>
      <c r="CX1424" s="61"/>
      <c r="CY1424" s="61"/>
      <c r="CZ1424" s="61"/>
      <c r="DA1424" s="61"/>
      <c r="DB1424" s="61"/>
      <c r="DC1424" s="61"/>
      <c r="DD1424" s="61"/>
      <c r="DE1424" s="61"/>
      <c r="DF1424" s="61"/>
      <c r="DG1424" s="61"/>
      <c r="DH1424" s="61"/>
      <c r="DI1424" s="61"/>
      <c r="DJ1424" s="61"/>
      <c r="DK1424" s="61"/>
      <c r="DL1424" s="61"/>
      <c r="DM1424" s="61"/>
      <c r="DN1424" s="61"/>
      <c r="DO1424" s="61"/>
      <c r="DP1424" s="61"/>
      <c r="DQ1424" s="61"/>
      <c r="DR1424" s="61"/>
      <c r="DS1424" s="61"/>
      <c r="DT1424" s="61"/>
      <c r="DU1424" s="61"/>
      <c r="DV1424" s="61"/>
      <c r="DW1424" s="61"/>
      <c r="DX1424" s="61"/>
      <c r="DY1424" s="61"/>
      <c r="DZ1424" s="61"/>
      <c r="EA1424" s="61"/>
      <c r="EB1424" s="61"/>
      <c r="EC1424" s="61"/>
      <c r="ED1424" s="61"/>
      <c r="EE1424" s="61"/>
      <c r="EF1424" s="61"/>
      <c r="EG1424" s="61"/>
      <c r="EH1424" s="61"/>
      <c r="EI1424" s="61"/>
      <c r="EJ1424" s="61"/>
      <c r="EK1424" s="61"/>
      <c r="EL1424" s="61"/>
      <c r="EM1424" s="61"/>
      <c r="EN1424" s="61"/>
      <c r="EO1424" s="61"/>
      <c r="EP1424" s="61"/>
      <c r="EQ1424" s="61"/>
      <c r="ER1424" s="61"/>
      <c r="ES1424" s="61"/>
      <c r="ET1424" s="61"/>
      <c r="EU1424" s="61"/>
      <c r="EV1424" s="61"/>
      <c r="EW1424" s="61"/>
      <c r="EX1424" s="61"/>
      <c r="EY1424" s="61"/>
      <c r="EZ1424" s="61"/>
      <c r="FA1424" s="61"/>
      <c r="FB1424" s="61"/>
      <c r="FC1424" s="61"/>
      <c r="FD1424" s="61"/>
      <c r="FE1424" s="61"/>
      <c r="FF1424" s="61"/>
      <c r="FG1424" s="61"/>
      <c r="FH1424" s="61"/>
      <c r="FI1424" s="61"/>
      <c r="FJ1424" s="61"/>
      <c r="FK1424" s="61"/>
      <c r="FL1424" s="61"/>
      <c r="FM1424" s="61"/>
      <c r="FN1424" s="61"/>
      <c r="FO1424" s="61"/>
      <c r="FP1424" s="61"/>
      <c r="FQ1424" s="61"/>
      <c r="FR1424" s="61"/>
      <c r="FS1424" s="61"/>
      <c r="FT1424" s="61"/>
      <c r="FU1424" s="61"/>
      <c r="FV1424" s="61"/>
      <c r="FW1424" s="61"/>
      <c r="FX1424" s="61"/>
      <c r="FY1424" s="61"/>
      <c r="FZ1424" s="61"/>
    </row>
    <row r="1425" spans="1:182" s="210" customFormat="1" ht="15">
      <c r="A1425" s="61"/>
      <c r="B1425" s="61"/>
      <c r="C1425" s="61"/>
      <c r="D1425" s="61"/>
      <c r="E1425" s="61"/>
      <c r="F1425" s="61"/>
      <c r="G1425" s="61"/>
      <c r="H1425" s="61"/>
      <c r="I1425" s="61"/>
      <c r="J1425" s="61"/>
      <c r="K1425" s="61"/>
      <c r="L1425" s="61"/>
      <c r="M1425" s="61"/>
      <c r="N1425" s="61"/>
      <c r="O1425" s="61"/>
      <c r="P1425" s="61"/>
      <c r="Q1425" s="61"/>
      <c r="R1425" s="61"/>
      <c r="S1425" s="61"/>
      <c r="T1425" s="61"/>
      <c r="U1425" s="61"/>
      <c r="V1425" s="61"/>
      <c r="W1425" s="61"/>
      <c r="X1425" s="61"/>
      <c r="Y1425" s="61"/>
      <c r="Z1425" s="61"/>
      <c r="AA1425" s="61"/>
      <c r="AB1425" s="61"/>
      <c r="AC1425" s="61"/>
      <c r="AD1425" s="61"/>
      <c r="AE1425" s="61"/>
      <c r="AF1425" s="61"/>
      <c r="AI1425" s="350"/>
      <c r="AJ1425" s="226"/>
      <c r="AK1425" s="226"/>
      <c r="AL1425" s="213"/>
      <c r="AO1425" s="61"/>
      <c r="AP1425" s="61"/>
      <c r="AQ1425" s="61"/>
      <c r="AR1425" s="61"/>
      <c r="AS1425" s="61"/>
      <c r="AT1425" s="61"/>
      <c r="AU1425" s="61"/>
      <c r="AV1425" s="61"/>
      <c r="AW1425" s="61"/>
      <c r="AX1425" s="61"/>
      <c r="AY1425" s="61"/>
      <c r="AZ1425" s="61"/>
      <c r="BA1425" s="61"/>
      <c r="BB1425" s="61"/>
      <c r="BC1425" s="61"/>
      <c r="BD1425" s="61"/>
      <c r="BE1425" s="61"/>
      <c r="BF1425" s="61"/>
      <c r="BG1425" s="61"/>
      <c r="BH1425" s="61"/>
      <c r="BI1425" s="61"/>
      <c r="BJ1425" s="61"/>
      <c r="BK1425" s="61"/>
      <c r="BL1425" s="61"/>
      <c r="BM1425" s="61"/>
      <c r="BN1425" s="61"/>
      <c r="BO1425" s="61"/>
      <c r="BP1425" s="61"/>
      <c r="BQ1425" s="61"/>
      <c r="BR1425" s="61"/>
      <c r="BS1425" s="61"/>
      <c r="BT1425" s="61"/>
      <c r="BU1425" s="61"/>
      <c r="BV1425" s="61"/>
      <c r="BW1425" s="61"/>
      <c r="BX1425" s="61"/>
      <c r="BY1425" s="61"/>
      <c r="BZ1425" s="61"/>
      <c r="CA1425" s="61"/>
      <c r="CB1425" s="61"/>
      <c r="CC1425" s="61"/>
      <c r="CD1425" s="61"/>
      <c r="CE1425" s="61"/>
      <c r="CF1425" s="61"/>
      <c r="CG1425" s="61"/>
      <c r="CH1425" s="61"/>
      <c r="CI1425" s="61"/>
      <c r="CJ1425" s="61"/>
      <c r="CK1425" s="61"/>
      <c r="CL1425" s="61"/>
      <c r="CM1425" s="61"/>
      <c r="CN1425" s="61"/>
      <c r="CO1425" s="61"/>
      <c r="CP1425" s="61"/>
      <c r="CQ1425" s="61"/>
      <c r="CR1425" s="61"/>
      <c r="CS1425" s="61"/>
      <c r="CT1425" s="61"/>
      <c r="CU1425" s="61"/>
      <c r="CV1425" s="61"/>
      <c r="CW1425" s="61"/>
      <c r="CX1425" s="61"/>
      <c r="CY1425" s="61"/>
      <c r="CZ1425" s="61"/>
      <c r="DA1425" s="61"/>
      <c r="DB1425" s="61"/>
      <c r="DC1425" s="61"/>
      <c r="DD1425" s="61"/>
      <c r="DE1425" s="61"/>
      <c r="DF1425" s="61"/>
      <c r="DG1425" s="61"/>
      <c r="DH1425" s="61"/>
      <c r="DI1425" s="61"/>
      <c r="DJ1425" s="61"/>
      <c r="DK1425" s="61"/>
      <c r="DL1425" s="61"/>
      <c r="DM1425" s="61"/>
      <c r="DN1425" s="61"/>
      <c r="DO1425" s="61"/>
      <c r="DP1425" s="61"/>
      <c r="DQ1425" s="61"/>
      <c r="DR1425" s="61"/>
      <c r="DS1425" s="61"/>
      <c r="DT1425" s="61"/>
      <c r="DU1425" s="61"/>
      <c r="DV1425" s="61"/>
      <c r="DW1425" s="61"/>
      <c r="DX1425" s="61"/>
      <c r="DY1425" s="61"/>
      <c r="DZ1425" s="61"/>
      <c r="EA1425" s="61"/>
      <c r="EB1425" s="61"/>
      <c r="EC1425" s="61"/>
      <c r="ED1425" s="61"/>
      <c r="EE1425" s="61"/>
      <c r="EF1425" s="61"/>
      <c r="EG1425" s="61"/>
      <c r="EH1425" s="61"/>
      <c r="EI1425" s="61"/>
      <c r="EJ1425" s="61"/>
      <c r="EK1425" s="61"/>
      <c r="EL1425" s="61"/>
      <c r="EM1425" s="61"/>
      <c r="EN1425" s="61"/>
      <c r="EO1425" s="61"/>
      <c r="EP1425" s="61"/>
      <c r="EQ1425" s="61"/>
      <c r="ER1425" s="61"/>
      <c r="ES1425" s="61"/>
      <c r="ET1425" s="61"/>
      <c r="EU1425" s="61"/>
      <c r="EV1425" s="61"/>
      <c r="EW1425" s="61"/>
      <c r="EX1425" s="61"/>
      <c r="EY1425" s="61"/>
      <c r="EZ1425" s="61"/>
      <c r="FA1425" s="61"/>
      <c r="FB1425" s="61"/>
      <c r="FC1425" s="61"/>
      <c r="FD1425" s="61"/>
      <c r="FE1425" s="61"/>
      <c r="FF1425" s="61"/>
      <c r="FG1425" s="61"/>
      <c r="FH1425" s="61"/>
      <c r="FI1425" s="61"/>
      <c r="FJ1425" s="61"/>
      <c r="FK1425" s="61"/>
      <c r="FL1425" s="61"/>
      <c r="FM1425" s="61"/>
      <c r="FN1425" s="61"/>
      <c r="FO1425" s="61"/>
      <c r="FP1425" s="61"/>
      <c r="FQ1425" s="61"/>
      <c r="FR1425" s="61"/>
      <c r="FS1425" s="61"/>
      <c r="FT1425" s="61"/>
      <c r="FU1425" s="61"/>
      <c r="FV1425" s="61"/>
      <c r="FW1425" s="61"/>
      <c r="FX1425" s="61"/>
      <c r="FY1425" s="61"/>
      <c r="FZ1425" s="61"/>
    </row>
    <row r="1426" spans="1:182" s="210" customFormat="1" ht="15">
      <c r="A1426" s="61"/>
      <c r="B1426" s="61"/>
      <c r="C1426" s="61"/>
      <c r="D1426" s="61"/>
      <c r="E1426" s="61"/>
      <c r="F1426" s="61"/>
      <c r="G1426" s="61"/>
      <c r="H1426" s="61"/>
      <c r="I1426" s="61"/>
      <c r="J1426" s="61"/>
      <c r="K1426" s="61"/>
      <c r="L1426" s="61"/>
      <c r="M1426" s="61"/>
      <c r="N1426" s="61"/>
      <c r="O1426" s="61"/>
      <c r="P1426" s="61"/>
      <c r="Q1426" s="61"/>
      <c r="R1426" s="61"/>
      <c r="S1426" s="61"/>
      <c r="T1426" s="61"/>
      <c r="U1426" s="61"/>
      <c r="V1426" s="61"/>
      <c r="W1426" s="61"/>
      <c r="X1426" s="61"/>
      <c r="Y1426" s="61"/>
      <c r="Z1426" s="61"/>
      <c r="AA1426" s="61"/>
      <c r="AB1426" s="61"/>
      <c r="AC1426" s="61"/>
      <c r="AD1426" s="61"/>
      <c r="AE1426" s="61"/>
      <c r="AF1426" s="61"/>
      <c r="AI1426" s="350"/>
      <c r="AJ1426" s="226"/>
      <c r="AK1426" s="226"/>
      <c r="AL1426" s="227"/>
      <c r="AO1426" s="61"/>
      <c r="AP1426" s="61"/>
      <c r="AQ1426" s="61"/>
      <c r="AR1426" s="61"/>
      <c r="AS1426" s="61"/>
      <c r="AT1426" s="61"/>
      <c r="AU1426" s="61"/>
      <c r="AV1426" s="61"/>
      <c r="AW1426" s="61"/>
      <c r="AX1426" s="61"/>
      <c r="AY1426" s="61"/>
      <c r="AZ1426" s="61"/>
      <c r="BA1426" s="61"/>
      <c r="BB1426" s="61"/>
      <c r="BC1426" s="61"/>
      <c r="BD1426" s="61"/>
      <c r="BE1426" s="61"/>
      <c r="BF1426" s="61"/>
      <c r="BG1426" s="61"/>
      <c r="BH1426" s="61"/>
      <c r="BI1426" s="61"/>
      <c r="BJ1426" s="61"/>
      <c r="BK1426" s="61"/>
      <c r="BL1426" s="61"/>
      <c r="BM1426" s="61"/>
      <c r="BN1426" s="61"/>
      <c r="BO1426" s="61"/>
      <c r="BP1426" s="61"/>
      <c r="BQ1426" s="61"/>
      <c r="BR1426" s="61"/>
      <c r="BS1426" s="61"/>
      <c r="BT1426" s="61"/>
      <c r="BU1426" s="61"/>
      <c r="BV1426" s="61"/>
      <c r="BW1426" s="61"/>
      <c r="BX1426" s="61"/>
      <c r="BY1426" s="61"/>
      <c r="BZ1426" s="61"/>
      <c r="CA1426" s="61"/>
      <c r="CB1426" s="61"/>
      <c r="CC1426" s="61"/>
      <c r="CD1426" s="61"/>
      <c r="CE1426" s="61"/>
      <c r="CF1426" s="61"/>
      <c r="CG1426" s="61"/>
      <c r="CH1426" s="61"/>
      <c r="CI1426" s="61"/>
      <c r="CJ1426" s="61"/>
      <c r="CK1426" s="61"/>
      <c r="CL1426" s="61"/>
      <c r="CM1426" s="61"/>
      <c r="CN1426" s="61"/>
      <c r="CO1426" s="61"/>
      <c r="CP1426" s="61"/>
      <c r="CQ1426" s="61"/>
      <c r="CR1426" s="61"/>
      <c r="CS1426" s="61"/>
      <c r="CT1426" s="61"/>
      <c r="CU1426" s="61"/>
      <c r="CV1426" s="61"/>
      <c r="CW1426" s="61"/>
      <c r="CX1426" s="61"/>
      <c r="CY1426" s="61"/>
      <c r="CZ1426" s="61"/>
      <c r="DA1426" s="61"/>
      <c r="DB1426" s="61"/>
      <c r="DC1426" s="61"/>
      <c r="DD1426" s="61"/>
      <c r="DE1426" s="61"/>
      <c r="DF1426" s="61"/>
      <c r="DG1426" s="61"/>
      <c r="DH1426" s="61"/>
      <c r="DI1426" s="61"/>
      <c r="DJ1426" s="61"/>
      <c r="DK1426" s="61"/>
      <c r="DL1426" s="61"/>
      <c r="DM1426" s="61"/>
      <c r="DN1426" s="61"/>
      <c r="DO1426" s="61"/>
      <c r="DP1426" s="61"/>
      <c r="DQ1426" s="61"/>
      <c r="DR1426" s="61"/>
      <c r="DS1426" s="61"/>
      <c r="DT1426" s="61"/>
      <c r="DU1426" s="61"/>
      <c r="DV1426" s="61"/>
      <c r="DW1426" s="61"/>
      <c r="DX1426" s="61"/>
      <c r="DY1426" s="61"/>
      <c r="DZ1426" s="61"/>
      <c r="EA1426" s="61"/>
      <c r="EB1426" s="61"/>
      <c r="EC1426" s="61"/>
      <c r="ED1426" s="61"/>
      <c r="EE1426" s="61"/>
      <c r="EF1426" s="61"/>
      <c r="EG1426" s="61"/>
      <c r="EH1426" s="61"/>
      <c r="EI1426" s="61"/>
      <c r="EJ1426" s="61"/>
      <c r="EK1426" s="61"/>
      <c r="EL1426" s="61"/>
      <c r="EM1426" s="61"/>
      <c r="EN1426" s="61"/>
      <c r="EO1426" s="61"/>
      <c r="EP1426" s="61"/>
      <c r="EQ1426" s="61"/>
      <c r="ER1426" s="61"/>
      <c r="ES1426" s="61"/>
      <c r="ET1426" s="61"/>
      <c r="EU1426" s="61"/>
      <c r="EV1426" s="61"/>
      <c r="EW1426" s="61"/>
      <c r="EX1426" s="61"/>
      <c r="EY1426" s="61"/>
      <c r="EZ1426" s="61"/>
      <c r="FA1426" s="61"/>
      <c r="FB1426" s="61"/>
      <c r="FC1426" s="61"/>
      <c r="FD1426" s="61"/>
      <c r="FE1426" s="61"/>
      <c r="FF1426" s="61"/>
      <c r="FG1426" s="61"/>
      <c r="FH1426" s="61"/>
      <c r="FI1426" s="61"/>
      <c r="FJ1426" s="61"/>
      <c r="FK1426" s="61"/>
      <c r="FL1426" s="61"/>
      <c r="FM1426" s="61"/>
      <c r="FN1426" s="61"/>
      <c r="FO1426" s="61"/>
      <c r="FP1426" s="61"/>
      <c r="FQ1426" s="61"/>
      <c r="FR1426" s="61"/>
      <c r="FS1426" s="61"/>
      <c r="FT1426" s="61"/>
      <c r="FU1426" s="61"/>
      <c r="FV1426" s="61"/>
      <c r="FW1426" s="61"/>
      <c r="FX1426" s="61"/>
      <c r="FY1426" s="61"/>
      <c r="FZ1426" s="61"/>
    </row>
    <row r="1427" spans="1:182" s="210" customFormat="1" ht="15">
      <c r="A1427" s="61"/>
      <c r="B1427" s="61"/>
      <c r="C1427" s="61"/>
      <c r="D1427" s="61"/>
      <c r="E1427" s="61"/>
      <c r="F1427" s="61"/>
      <c r="G1427" s="61"/>
      <c r="H1427" s="61"/>
      <c r="I1427" s="61"/>
      <c r="J1427" s="61"/>
      <c r="K1427" s="61"/>
      <c r="L1427" s="61"/>
      <c r="M1427" s="61"/>
      <c r="N1427" s="61"/>
      <c r="O1427" s="61"/>
      <c r="P1427" s="61"/>
      <c r="Q1427" s="61"/>
      <c r="R1427" s="61"/>
      <c r="S1427" s="61"/>
      <c r="T1427" s="61"/>
      <c r="U1427" s="61"/>
      <c r="V1427" s="61"/>
      <c r="W1427" s="61"/>
      <c r="X1427" s="61"/>
      <c r="Y1427" s="61"/>
      <c r="Z1427" s="61"/>
      <c r="AA1427" s="61"/>
      <c r="AB1427" s="61"/>
      <c r="AC1427" s="61"/>
      <c r="AD1427" s="61"/>
      <c r="AE1427" s="61"/>
      <c r="AF1427" s="61"/>
      <c r="AI1427" s="222"/>
      <c r="AJ1427" s="228"/>
      <c r="AK1427" s="228"/>
      <c r="AL1427" s="226"/>
      <c r="AO1427" s="61"/>
      <c r="AP1427" s="61"/>
      <c r="AQ1427" s="61"/>
      <c r="AR1427" s="61"/>
      <c r="AS1427" s="61"/>
      <c r="AT1427" s="61"/>
      <c r="AU1427" s="61"/>
      <c r="AV1427" s="61"/>
      <c r="AW1427" s="61"/>
      <c r="AX1427" s="61"/>
      <c r="AY1427" s="61"/>
      <c r="AZ1427" s="61"/>
      <c r="BA1427" s="61"/>
      <c r="BB1427" s="61"/>
      <c r="BC1427" s="61"/>
      <c r="BD1427" s="61"/>
      <c r="BE1427" s="61"/>
      <c r="BF1427" s="61"/>
      <c r="BG1427" s="61"/>
      <c r="BH1427" s="61"/>
      <c r="BI1427" s="61"/>
      <c r="BJ1427" s="61"/>
      <c r="BK1427" s="61"/>
      <c r="BL1427" s="61"/>
      <c r="BM1427" s="61"/>
      <c r="BN1427" s="61"/>
      <c r="BO1427" s="61"/>
      <c r="BP1427" s="61"/>
      <c r="BQ1427" s="61"/>
      <c r="BR1427" s="61"/>
      <c r="BS1427" s="61"/>
      <c r="BT1427" s="61"/>
      <c r="BU1427" s="61"/>
      <c r="BV1427" s="61"/>
      <c r="BW1427" s="61"/>
      <c r="BX1427" s="61"/>
      <c r="BY1427" s="61"/>
      <c r="BZ1427" s="61"/>
      <c r="CA1427" s="61"/>
      <c r="CB1427" s="61"/>
      <c r="CC1427" s="61"/>
      <c r="CD1427" s="61"/>
      <c r="CE1427" s="61"/>
      <c r="CF1427" s="61"/>
      <c r="CG1427" s="61"/>
      <c r="CH1427" s="61"/>
      <c r="CI1427" s="61"/>
      <c r="CJ1427" s="61"/>
      <c r="CK1427" s="61"/>
      <c r="CL1427" s="61"/>
      <c r="CM1427" s="61"/>
      <c r="CN1427" s="61"/>
      <c r="CO1427" s="61"/>
      <c r="CP1427" s="61"/>
      <c r="CQ1427" s="61"/>
      <c r="CR1427" s="61"/>
      <c r="CS1427" s="61"/>
      <c r="CT1427" s="61"/>
      <c r="CU1427" s="61"/>
      <c r="CV1427" s="61"/>
      <c r="CW1427" s="61"/>
      <c r="CX1427" s="61"/>
      <c r="CY1427" s="61"/>
      <c r="CZ1427" s="61"/>
      <c r="DA1427" s="61"/>
      <c r="DB1427" s="61"/>
      <c r="DC1427" s="61"/>
      <c r="DD1427" s="61"/>
      <c r="DE1427" s="61"/>
      <c r="DF1427" s="61"/>
      <c r="DG1427" s="61"/>
      <c r="DH1427" s="61"/>
      <c r="DI1427" s="61"/>
      <c r="DJ1427" s="61"/>
      <c r="DK1427" s="61"/>
      <c r="DL1427" s="61"/>
      <c r="DM1427" s="61"/>
      <c r="DN1427" s="61"/>
      <c r="DO1427" s="61"/>
      <c r="DP1427" s="61"/>
      <c r="DQ1427" s="61"/>
      <c r="DR1427" s="61"/>
      <c r="DS1427" s="61"/>
      <c r="DT1427" s="61"/>
      <c r="DU1427" s="61"/>
      <c r="DV1427" s="61"/>
      <c r="DW1427" s="61"/>
      <c r="DX1427" s="61"/>
      <c r="DY1427" s="61"/>
      <c r="DZ1427" s="61"/>
      <c r="EA1427" s="61"/>
      <c r="EB1427" s="61"/>
      <c r="EC1427" s="61"/>
      <c r="ED1427" s="61"/>
      <c r="EE1427" s="61"/>
      <c r="EF1427" s="61"/>
      <c r="EG1427" s="61"/>
      <c r="EH1427" s="61"/>
      <c r="EI1427" s="61"/>
      <c r="EJ1427" s="61"/>
      <c r="EK1427" s="61"/>
      <c r="EL1427" s="61"/>
      <c r="EM1427" s="61"/>
      <c r="EN1427" s="61"/>
      <c r="EO1427" s="61"/>
      <c r="EP1427" s="61"/>
      <c r="EQ1427" s="61"/>
      <c r="ER1427" s="61"/>
      <c r="ES1427" s="61"/>
      <c r="ET1427" s="61"/>
      <c r="EU1427" s="61"/>
      <c r="EV1427" s="61"/>
      <c r="EW1427" s="61"/>
      <c r="EX1427" s="61"/>
      <c r="EY1427" s="61"/>
      <c r="EZ1427" s="61"/>
      <c r="FA1427" s="61"/>
      <c r="FB1427" s="61"/>
      <c r="FC1427" s="61"/>
      <c r="FD1427" s="61"/>
      <c r="FE1427" s="61"/>
      <c r="FF1427" s="61"/>
      <c r="FG1427" s="61"/>
      <c r="FH1427" s="61"/>
      <c r="FI1427" s="61"/>
      <c r="FJ1427" s="61"/>
      <c r="FK1427" s="61"/>
      <c r="FL1427" s="61"/>
      <c r="FM1427" s="61"/>
      <c r="FN1427" s="61"/>
      <c r="FO1427" s="61"/>
      <c r="FP1427" s="61"/>
      <c r="FQ1427" s="61"/>
      <c r="FR1427" s="61"/>
      <c r="FS1427" s="61"/>
      <c r="FT1427" s="61"/>
      <c r="FU1427" s="61"/>
      <c r="FV1427" s="61"/>
      <c r="FW1427" s="61"/>
      <c r="FX1427" s="61"/>
      <c r="FY1427" s="61"/>
      <c r="FZ1427" s="61"/>
    </row>
    <row r="1428" spans="1:182" s="210" customFormat="1" ht="15">
      <c r="A1428" s="61"/>
      <c r="B1428" s="61"/>
      <c r="C1428" s="61"/>
      <c r="D1428" s="61"/>
      <c r="E1428" s="61"/>
      <c r="F1428" s="61"/>
      <c r="G1428" s="61"/>
      <c r="H1428" s="61"/>
      <c r="I1428" s="61"/>
      <c r="J1428" s="61"/>
      <c r="K1428" s="61"/>
      <c r="L1428" s="61"/>
      <c r="M1428" s="61"/>
      <c r="N1428" s="61"/>
      <c r="O1428" s="61"/>
      <c r="P1428" s="61"/>
      <c r="Q1428" s="61"/>
      <c r="R1428" s="61"/>
      <c r="S1428" s="61"/>
      <c r="T1428" s="61"/>
      <c r="U1428" s="61"/>
      <c r="V1428" s="61"/>
      <c r="W1428" s="61"/>
      <c r="X1428" s="61"/>
      <c r="Y1428" s="61"/>
      <c r="Z1428" s="61"/>
      <c r="AA1428" s="61"/>
      <c r="AB1428" s="61"/>
      <c r="AC1428" s="61"/>
      <c r="AD1428" s="61"/>
      <c r="AE1428" s="61"/>
      <c r="AF1428" s="61"/>
      <c r="AI1428" s="222"/>
      <c r="AJ1428" s="215"/>
      <c r="AK1428" s="215"/>
      <c r="AL1428" s="226"/>
      <c r="AO1428" s="61"/>
      <c r="AP1428" s="61"/>
      <c r="AQ1428" s="61"/>
      <c r="AR1428" s="61"/>
      <c r="AS1428" s="61"/>
      <c r="AT1428" s="61"/>
      <c r="AU1428" s="61"/>
      <c r="AV1428" s="61"/>
      <c r="AW1428" s="61"/>
      <c r="AX1428" s="61"/>
      <c r="AY1428" s="61"/>
      <c r="AZ1428" s="61"/>
      <c r="BA1428" s="61"/>
      <c r="BB1428" s="61"/>
      <c r="BC1428" s="61"/>
      <c r="BD1428" s="61"/>
      <c r="BE1428" s="61"/>
      <c r="BF1428" s="61"/>
      <c r="BG1428" s="61"/>
      <c r="BH1428" s="61"/>
      <c r="BI1428" s="61"/>
      <c r="BJ1428" s="61"/>
      <c r="BK1428" s="61"/>
      <c r="BL1428" s="61"/>
      <c r="BM1428" s="61"/>
      <c r="BN1428" s="61"/>
      <c r="BO1428" s="61"/>
      <c r="BP1428" s="61"/>
      <c r="BQ1428" s="61"/>
      <c r="BR1428" s="61"/>
      <c r="BS1428" s="61"/>
      <c r="BT1428" s="61"/>
      <c r="BU1428" s="61"/>
      <c r="BV1428" s="61"/>
      <c r="BW1428" s="61"/>
      <c r="BX1428" s="61"/>
      <c r="BY1428" s="61"/>
      <c r="BZ1428" s="61"/>
      <c r="CA1428" s="61"/>
      <c r="CB1428" s="61"/>
      <c r="CC1428" s="61"/>
      <c r="CD1428" s="61"/>
      <c r="CE1428" s="61"/>
      <c r="CF1428" s="61"/>
      <c r="CG1428" s="61"/>
      <c r="CH1428" s="61"/>
      <c r="CI1428" s="61"/>
      <c r="CJ1428" s="61"/>
      <c r="CK1428" s="61"/>
      <c r="CL1428" s="61"/>
      <c r="CM1428" s="61"/>
      <c r="CN1428" s="61"/>
      <c r="CO1428" s="61"/>
      <c r="CP1428" s="61"/>
      <c r="CQ1428" s="61"/>
      <c r="CR1428" s="61"/>
      <c r="CS1428" s="61"/>
      <c r="CT1428" s="61"/>
      <c r="CU1428" s="61"/>
      <c r="CV1428" s="61"/>
      <c r="CW1428" s="61"/>
      <c r="CX1428" s="61"/>
      <c r="CY1428" s="61"/>
      <c r="CZ1428" s="61"/>
      <c r="DA1428" s="61"/>
      <c r="DB1428" s="61"/>
      <c r="DC1428" s="61"/>
      <c r="DD1428" s="61"/>
      <c r="DE1428" s="61"/>
      <c r="DF1428" s="61"/>
      <c r="DG1428" s="61"/>
      <c r="DH1428" s="61"/>
      <c r="DI1428" s="61"/>
      <c r="DJ1428" s="61"/>
      <c r="DK1428" s="61"/>
      <c r="DL1428" s="61"/>
      <c r="DM1428" s="61"/>
      <c r="DN1428" s="61"/>
      <c r="DO1428" s="61"/>
      <c r="DP1428" s="61"/>
      <c r="DQ1428" s="61"/>
      <c r="DR1428" s="61"/>
      <c r="DS1428" s="61"/>
      <c r="DT1428" s="61"/>
      <c r="DU1428" s="61"/>
      <c r="DV1428" s="61"/>
      <c r="DW1428" s="61"/>
      <c r="DX1428" s="61"/>
      <c r="DY1428" s="61"/>
      <c r="DZ1428" s="61"/>
      <c r="EA1428" s="61"/>
      <c r="EB1428" s="61"/>
      <c r="EC1428" s="61"/>
      <c r="ED1428" s="61"/>
      <c r="EE1428" s="61"/>
      <c r="EF1428" s="61"/>
      <c r="EG1428" s="61"/>
      <c r="EH1428" s="61"/>
      <c r="EI1428" s="61"/>
      <c r="EJ1428" s="61"/>
      <c r="EK1428" s="61"/>
      <c r="EL1428" s="61"/>
      <c r="EM1428" s="61"/>
      <c r="EN1428" s="61"/>
      <c r="EO1428" s="61"/>
      <c r="EP1428" s="61"/>
      <c r="EQ1428" s="61"/>
      <c r="ER1428" s="61"/>
      <c r="ES1428" s="61"/>
      <c r="ET1428" s="61"/>
      <c r="EU1428" s="61"/>
      <c r="EV1428" s="61"/>
      <c r="EW1428" s="61"/>
      <c r="EX1428" s="61"/>
      <c r="EY1428" s="61"/>
      <c r="EZ1428" s="61"/>
      <c r="FA1428" s="61"/>
      <c r="FB1428" s="61"/>
      <c r="FC1428" s="61"/>
      <c r="FD1428" s="61"/>
      <c r="FE1428" s="61"/>
      <c r="FF1428" s="61"/>
      <c r="FG1428" s="61"/>
      <c r="FH1428" s="61"/>
      <c r="FI1428" s="61"/>
      <c r="FJ1428" s="61"/>
      <c r="FK1428" s="61"/>
      <c r="FL1428" s="61"/>
      <c r="FM1428" s="61"/>
      <c r="FN1428" s="61"/>
      <c r="FO1428" s="61"/>
      <c r="FP1428" s="61"/>
      <c r="FQ1428" s="61"/>
      <c r="FR1428" s="61"/>
      <c r="FS1428" s="61"/>
      <c r="FT1428" s="61"/>
      <c r="FU1428" s="61"/>
      <c r="FV1428" s="61"/>
      <c r="FW1428" s="61"/>
      <c r="FX1428" s="61"/>
      <c r="FY1428" s="61"/>
      <c r="FZ1428" s="61"/>
    </row>
    <row r="1429" spans="1:182" s="210" customFormat="1">
      <c r="A1429" s="61"/>
      <c r="B1429" s="61"/>
      <c r="C1429" s="61"/>
      <c r="D1429" s="61"/>
      <c r="E1429" s="61"/>
      <c r="F1429" s="61"/>
      <c r="G1429" s="61"/>
      <c r="H1429" s="61"/>
      <c r="I1429" s="61"/>
      <c r="J1429" s="61"/>
      <c r="K1429" s="61"/>
      <c r="L1429" s="61"/>
      <c r="M1429" s="61"/>
      <c r="N1429" s="61"/>
      <c r="O1429" s="61"/>
      <c r="P1429" s="61"/>
      <c r="Q1429" s="61"/>
      <c r="R1429" s="61"/>
      <c r="S1429" s="61"/>
      <c r="T1429" s="61"/>
      <c r="U1429" s="61"/>
      <c r="V1429" s="61"/>
      <c r="W1429" s="61"/>
      <c r="X1429" s="61"/>
      <c r="Y1429" s="61"/>
      <c r="Z1429" s="61"/>
      <c r="AA1429" s="61"/>
      <c r="AB1429" s="61"/>
      <c r="AC1429" s="61"/>
      <c r="AD1429" s="61"/>
      <c r="AE1429" s="61"/>
      <c r="AF1429" s="61"/>
      <c r="AI1429" s="222"/>
      <c r="AJ1429" s="215"/>
      <c r="AK1429" s="215"/>
      <c r="AL1429" s="229"/>
      <c r="AO1429" s="61"/>
      <c r="AP1429" s="61"/>
      <c r="AQ1429" s="61"/>
      <c r="AR1429" s="61"/>
      <c r="AS1429" s="61"/>
      <c r="AT1429" s="61"/>
      <c r="AU1429" s="61"/>
      <c r="AV1429" s="61"/>
      <c r="AW1429" s="61"/>
      <c r="AX1429" s="61"/>
      <c r="AY1429" s="61"/>
      <c r="AZ1429" s="61"/>
      <c r="BA1429" s="61"/>
      <c r="BB1429" s="61"/>
      <c r="BC1429" s="61"/>
      <c r="BD1429" s="61"/>
      <c r="BE1429" s="61"/>
      <c r="BF1429" s="61"/>
      <c r="BG1429" s="61"/>
      <c r="BH1429" s="61"/>
      <c r="BI1429" s="61"/>
      <c r="BJ1429" s="61"/>
      <c r="BK1429" s="61"/>
      <c r="BL1429" s="61"/>
      <c r="BM1429" s="61"/>
      <c r="BN1429" s="61"/>
      <c r="BO1429" s="61"/>
      <c r="BP1429" s="61"/>
      <c r="BQ1429" s="61"/>
      <c r="BR1429" s="61"/>
      <c r="BS1429" s="61"/>
      <c r="BT1429" s="61"/>
      <c r="BU1429" s="61"/>
      <c r="BV1429" s="61"/>
      <c r="BW1429" s="61"/>
      <c r="BX1429" s="61"/>
      <c r="BY1429" s="61"/>
      <c r="BZ1429" s="61"/>
      <c r="CA1429" s="61"/>
      <c r="CB1429" s="61"/>
      <c r="CC1429" s="61"/>
      <c r="CD1429" s="61"/>
      <c r="CE1429" s="61"/>
      <c r="CF1429" s="61"/>
      <c r="CG1429" s="61"/>
      <c r="CH1429" s="61"/>
      <c r="CI1429" s="61"/>
      <c r="CJ1429" s="61"/>
      <c r="CK1429" s="61"/>
      <c r="CL1429" s="61"/>
      <c r="CM1429" s="61"/>
      <c r="CN1429" s="61"/>
      <c r="CO1429" s="61"/>
      <c r="CP1429" s="61"/>
      <c r="CQ1429" s="61"/>
      <c r="CR1429" s="61"/>
      <c r="CS1429" s="61"/>
      <c r="CT1429" s="61"/>
      <c r="CU1429" s="61"/>
      <c r="CV1429" s="61"/>
      <c r="CW1429" s="61"/>
      <c r="CX1429" s="61"/>
      <c r="CY1429" s="61"/>
      <c r="CZ1429" s="61"/>
      <c r="DA1429" s="61"/>
      <c r="DB1429" s="61"/>
      <c r="DC1429" s="61"/>
      <c r="DD1429" s="61"/>
      <c r="DE1429" s="61"/>
      <c r="DF1429" s="61"/>
      <c r="DG1429" s="61"/>
      <c r="DH1429" s="61"/>
      <c r="DI1429" s="61"/>
      <c r="DJ1429" s="61"/>
      <c r="DK1429" s="61"/>
      <c r="DL1429" s="61"/>
      <c r="DM1429" s="61"/>
      <c r="DN1429" s="61"/>
      <c r="DO1429" s="61"/>
      <c r="DP1429" s="61"/>
      <c r="DQ1429" s="61"/>
      <c r="DR1429" s="61"/>
      <c r="DS1429" s="61"/>
      <c r="DT1429" s="61"/>
      <c r="DU1429" s="61"/>
      <c r="DV1429" s="61"/>
      <c r="DW1429" s="61"/>
      <c r="DX1429" s="61"/>
      <c r="DY1429" s="61"/>
      <c r="DZ1429" s="61"/>
      <c r="EA1429" s="61"/>
      <c r="EB1429" s="61"/>
      <c r="EC1429" s="61"/>
      <c r="ED1429" s="61"/>
      <c r="EE1429" s="61"/>
      <c r="EF1429" s="61"/>
      <c r="EG1429" s="61"/>
      <c r="EH1429" s="61"/>
      <c r="EI1429" s="61"/>
      <c r="EJ1429" s="61"/>
      <c r="EK1429" s="61"/>
      <c r="EL1429" s="61"/>
      <c r="EM1429" s="61"/>
      <c r="EN1429" s="61"/>
      <c r="EO1429" s="61"/>
      <c r="EP1429" s="61"/>
      <c r="EQ1429" s="61"/>
      <c r="ER1429" s="61"/>
      <c r="ES1429" s="61"/>
      <c r="ET1429" s="61"/>
      <c r="EU1429" s="61"/>
      <c r="EV1429" s="61"/>
      <c r="EW1429" s="61"/>
      <c r="EX1429" s="61"/>
      <c r="EY1429" s="61"/>
      <c r="EZ1429" s="61"/>
      <c r="FA1429" s="61"/>
      <c r="FB1429" s="61"/>
      <c r="FC1429" s="61"/>
      <c r="FD1429" s="61"/>
      <c r="FE1429" s="61"/>
      <c r="FF1429" s="61"/>
      <c r="FG1429" s="61"/>
      <c r="FH1429" s="61"/>
      <c r="FI1429" s="61"/>
      <c r="FJ1429" s="61"/>
      <c r="FK1429" s="61"/>
      <c r="FL1429" s="61"/>
      <c r="FM1429" s="61"/>
      <c r="FN1429" s="61"/>
      <c r="FO1429" s="61"/>
      <c r="FP1429" s="61"/>
      <c r="FQ1429" s="61"/>
      <c r="FR1429" s="61"/>
      <c r="FS1429" s="61"/>
      <c r="FT1429" s="61"/>
      <c r="FU1429" s="61"/>
      <c r="FV1429" s="61"/>
      <c r="FW1429" s="61"/>
      <c r="FX1429" s="61"/>
      <c r="FY1429" s="61"/>
      <c r="FZ1429" s="61"/>
    </row>
    <row r="1430" spans="1:182" s="210" customFormat="1">
      <c r="A1430" s="61"/>
      <c r="B1430" s="61"/>
      <c r="C1430" s="61"/>
      <c r="D1430" s="61"/>
      <c r="E1430" s="61"/>
      <c r="F1430" s="61"/>
      <c r="G1430" s="61"/>
      <c r="H1430" s="61"/>
      <c r="I1430" s="61"/>
      <c r="J1430" s="61"/>
      <c r="K1430" s="61"/>
      <c r="L1430" s="61"/>
      <c r="M1430" s="61"/>
      <c r="N1430" s="61"/>
      <c r="O1430" s="61"/>
      <c r="P1430" s="61"/>
      <c r="Q1430" s="61"/>
      <c r="R1430" s="61"/>
      <c r="S1430" s="61"/>
      <c r="T1430" s="61"/>
      <c r="U1430" s="61"/>
      <c r="V1430" s="61"/>
      <c r="W1430" s="61"/>
      <c r="X1430" s="61"/>
      <c r="Y1430" s="61"/>
      <c r="Z1430" s="61"/>
      <c r="AA1430" s="61"/>
      <c r="AB1430" s="61"/>
      <c r="AC1430" s="61"/>
      <c r="AD1430" s="61"/>
      <c r="AE1430" s="61"/>
      <c r="AF1430" s="61"/>
      <c r="AI1430" s="222"/>
      <c r="AJ1430" s="215"/>
      <c r="AK1430" s="215"/>
      <c r="AL1430" s="229"/>
      <c r="AO1430" s="61"/>
      <c r="AP1430" s="61"/>
      <c r="AQ1430" s="61"/>
      <c r="AR1430" s="61"/>
      <c r="AS1430" s="61"/>
      <c r="AT1430" s="61"/>
      <c r="AU1430" s="61"/>
      <c r="AV1430" s="61"/>
      <c r="AW1430" s="61"/>
      <c r="AX1430" s="61"/>
      <c r="AY1430" s="61"/>
      <c r="AZ1430" s="61"/>
      <c r="BA1430" s="61"/>
      <c r="BB1430" s="61"/>
      <c r="BC1430" s="61"/>
      <c r="BD1430" s="61"/>
      <c r="BE1430" s="61"/>
      <c r="BF1430" s="61"/>
      <c r="BG1430" s="61"/>
      <c r="BH1430" s="61"/>
      <c r="BI1430" s="61"/>
      <c r="BJ1430" s="61"/>
      <c r="BK1430" s="61"/>
      <c r="BL1430" s="61"/>
      <c r="BM1430" s="61"/>
      <c r="BN1430" s="61"/>
      <c r="BO1430" s="61"/>
      <c r="BP1430" s="61"/>
      <c r="BQ1430" s="61"/>
      <c r="BR1430" s="61"/>
      <c r="BS1430" s="61"/>
      <c r="BT1430" s="61"/>
      <c r="BU1430" s="61"/>
      <c r="BV1430" s="61"/>
      <c r="BW1430" s="61"/>
      <c r="BX1430" s="61"/>
      <c r="BY1430" s="61"/>
      <c r="BZ1430" s="61"/>
      <c r="CA1430" s="61"/>
      <c r="CB1430" s="61"/>
      <c r="CC1430" s="61"/>
      <c r="CD1430" s="61"/>
      <c r="CE1430" s="61"/>
      <c r="CF1430" s="61"/>
      <c r="CG1430" s="61"/>
      <c r="CH1430" s="61"/>
      <c r="CI1430" s="61"/>
      <c r="CJ1430" s="61"/>
      <c r="CK1430" s="61"/>
      <c r="CL1430" s="61"/>
      <c r="CM1430" s="61"/>
      <c r="CN1430" s="61"/>
      <c r="CO1430" s="61"/>
      <c r="CP1430" s="61"/>
      <c r="CQ1430" s="61"/>
      <c r="CR1430" s="61"/>
      <c r="CS1430" s="61"/>
      <c r="CT1430" s="61"/>
      <c r="CU1430" s="61"/>
      <c r="CV1430" s="61"/>
      <c r="CW1430" s="61"/>
      <c r="CX1430" s="61"/>
      <c r="CY1430" s="61"/>
      <c r="CZ1430" s="61"/>
      <c r="DA1430" s="61"/>
      <c r="DB1430" s="61"/>
      <c r="DC1430" s="61"/>
      <c r="DD1430" s="61"/>
      <c r="DE1430" s="61"/>
      <c r="DF1430" s="61"/>
      <c r="DG1430" s="61"/>
      <c r="DH1430" s="61"/>
      <c r="DI1430" s="61"/>
      <c r="DJ1430" s="61"/>
      <c r="DK1430" s="61"/>
      <c r="DL1430" s="61"/>
      <c r="DM1430" s="61"/>
      <c r="DN1430" s="61"/>
      <c r="DO1430" s="61"/>
      <c r="DP1430" s="61"/>
      <c r="DQ1430" s="61"/>
      <c r="DR1430" s="61"/>
      <c r="DS1430" s="61"/>
      <c r="DT1430" s="61"/>
      <c r="DU1430" s="61"/>
      <c r="DV1430" s="61"/>
      <c r="DW1430" s="61"/>
      <c r="DX1430" s="61"/>
      <c r="DY1430" s="61"/>
      <c r="DZ1430" s="61"/>
      <c r="EA1430" s="61"/>
      <c r="EB1430" s="61"/>
      <c r="EC1430" s="61"/>
      <c r="ED1430" s="61"/>
      <c r="EE1430" s="61"/>
      <c r="EF1430" s="61"/>
      <c r="EG1430" s="61"/>
      <c r="EH1430" s="61"/>
      <c r="EI1430" s="61"/>
      <c r="EJ1430" s="61"/>
      <c r="EK1430" s="61"/>
      <c r="EL1430" s="61"/>
      <c r="EM1430" s="61"/>
      <c r="EN1430" s="61"/>
      <c r="EO1430" s="61"/>
      <c r="EP1430" s="61"/>
      <c r="EQ1430" s="61"/>
      <c r="ER1430" s="61"/>
      <c r="ES1430" s="61"/>
      <c r="ET1430" s="61"/>
      <c r="EU1430" s="61"/>
      <c r="EV1430" s="61"/>
      <c r="EW1430" s="61"/>
      <c r="EX1430" s="61"/>
      <c r="EY1430" s="61"/>
      <c r="EZ1430" s="61"/>
      <c r="FA1430" s="61"/>
      <c r="FB1430" s="61"/>
      <c r="FC1430" s="61"/>
      <c r="FD1430" s="61"/>
      <c r="FE1430" s="61"/>
      <c r="FF1430" s="61"/>
      <c r="FG1430" s="61"/>
      <c r="FH1430" s="61"/>
      <c r="FI1430" s="61"/>
      <c r="FJ1430" s="61"/>
      <c r="FK1430" s="61"/>
      <c r="FL1430" s="61"/>
      <c r="FM1430" s="61"/>
      <c r="FN1430" s="61"/>
      <c r="FO1430" s="61"/>
      <c r="FP1430" s="61"/>
      <c r="FQ1430" s="61"/>
      <c r="FR1430" s="61"/>
      <c r="FS1430" s="61"/>
      <c r="FT1430" s="61"/>
      <c r="FU1430" s="61"/>
      <c r="FV1430" s="61"/>
      <c r="FW1430" s="61"/>
      <c r="FX1430" s="61"/>
      <c r="FY1430" s="61"/>
      <c r="FZ1430" s="61"/>
    </row>
    <row r="1431" spans="1:182" s="210" customFormat="1">
      <c r="A1431" s="61"/>
      <c r="B1431" s="61"/>
      <c r="C1431" s="61"/>
      <c r="D1431" s="61"/>
      <c r="E1431" s="61"/>
      <c r="F1431" s="61"/>
      <c r="G1431" s="61"/>
      <c r="H1431" s="61"/>
      <c r="I1431" s="61"/>
      <c r="J1431" s="61"/>
      <c r="K1431" s="61"/>
      <c r="L1431" s="61"/>
      <c r="M1431" s="61"/>
      <c r="N1431" s="61"/>
      <c r="O1431" s="61"/>
      <c r="P1431" s="61"/>
      <c r="Q1431" s="61"/>
      <c r="R1431" s="61"/>
      <c r="S1431" s="61"/>
      <c r="T1431" s="61"/>
      <c r="U1431" s="61"/>
      <c r="V1431" s="61"/>
      <c r="W1431" s="61"/>
      <c r="X1431" s="61"/>
      <c r="Y1431" s="61"/>
      <c r="Z1431" s="61"/>
      <c r="AA1431" s="61"/>
      <c r="AB1431" s="61"/>
      <c r="AC1431" s="61"/>
      <c r="AD1431" s="61"/>
      <c r="AE1431" s="61"/>
      <c r="AF1431" s="61"/>
      <c r="AI1431" s="222"/>
      <c r="AJ1431" s="215"/>
      <c r="AK1431" s="215"/>
      <c r="AL1431" s="229"/>
      <c r="AO1431" s="61"/>
      <c r="AP1431" s="61"/>
      <c r="AQ1431" s="61"/>
      <c r="AR1431" s="61"/>
      <c r="AS1431" s="61"/>
      <c r="AT1431" s="61"/>
      <c r="AU1431" s="61"/>
      <c r="AV1431" s="61"/>
      <c r="AW1431" s="61"/>
      <c r="AX1431" s="61"/>
      <c r="AY1431" s="61"/>
      <c r="AZ1431" s="61"/>
      <c r="BA1431" s="61"/>
      <c r="BB1431" s="61"/>
      <c r="BC1431" s="61"/>
      <c r="BD1431" s="61"/>
      <c r="BE1431" s="61"/>
      <c r="BF1431" s="61"/>
      <c r="BG1431" s="61"/>
      <c r="BH1431" s="61"/>
      <c r="BI1431" s="61"/>
      <c r="BJ1431" s="61"/>
      <c r="BK1431" s="61"/>
      <c r="BL1431" s="61"/>
      <c r="BM1431" s="61"/>
      <c r="BN1431" s="61"/>
      <c r="BO1431" s="61"/>
      <c r="BP1431" s="61"/>
      <c r="BQ1431" s="61"/>
      <c r="BR1431" s="61"/>
      <c r="BS1431" s="61"/>
      <c r="BT1431" s="61"/>
      <c r="BU1431" s="61"/>
      <c r="BV1431" s="61"/>
      <c r="BW1431" s="61"/>
      <c r="BX1431" s="61"/>
      <c r="BY1431" s="61"/>
      <c r="BZ1431" s="61"/>
      <c r="CA1431" s="61"/>
      <c r="CB1431" s="61"/>
      <c r="CC1431" s="61"/>
      <c r="CD1431" s="61"/>
      <c r="CE1431" s="61"/>
      <c r="CF1431" s="61"/>
      <c r="CG1431" s="61"/>
      <c r="CH1431" s="61"/>
      <c r="CI1431" s="61"/>
      <c r="CJ1431" s="61"/>
      <c r="CK1431" s="61"/>
      <c r="CL1431" s="61"/>
      <c r="CM1431" s="61"/>
      <c r="CN1431" s="61"/>
      <c r="CO1431" s="61"/>
      <c r="CP1431" s="61"/>
      <c r="CQ1431" s="61"/>
      <c r="CR1431" s="61"/>
      <c r="CS1431" s="61"/>
      <c r="CT1431" s="61"/>
      <c r="CU1431" s="61"/>
      <c r="CV1431" s="61"/>
      <c r="CW1431" s="61"/>
      <c r="CX1431" s="61"/>
      <c r="CY1431" s="61"/>
      <c r="CZ1431" s="61"/>
      <c r="DA1431" s="61"/>
      <c r="DB1431" s="61"/>
      <c r="DC1431" s="61"/>
      <c r="DD1431" s="61"/>
      <c r="DE1431" s="61"/>
      <c r="DF1431" s="61"/>
      <c r="DG1431" s="61"/>
      <c r="DH1431" s="61"/>
      <c r="DI1431" s="61"/>
      <c r="DJ1431" s="61"/>
      <c r="DK1431" s="61"/>
      <c r="DL1431" s="61"/>
      <c r="DM1431" s="61"/>
      <c r="DN1431" s="61"/>
      <c r="DO1431" s="61"/>
      <c r="DP1431" s="61"/>
      <c r="DQ1431" s="61"/>
      <c r="DR1431" s="61"/>
      <c r="DS1431" s="61"/>
      <c r="DT1431" s="61"/>
      <c r="DU1431" s="61"/>
      <c r="DV1431" s="61"/>
      <c r="DW1431" s="61"/>
      <c r="DX1431" s="61"/>
      <c r="DY1431" s="61"/>
      <c r="DZ1431" s="61"/>
      <c r="EA1431" s="61"/>
      <c r="EB1431" s="61"/>
      <c r="EC1431" s="61"/>
      <c r="ED1431" s="61"/>
      <c r="EE1431" s="61"/>
      <c r="EF1431" s="61"/>
      <c r="EG1431" s="61"/>
      <c r="EH1431" s="61"/>
      <c r="EI1431" s="61"/>
      <c r="EJ1431" s="61"/>
      <c r="EK1431" s="61"/>
      <c r="EL1431" s="61"/>
      <c r="EM1431" s="61"/>
      <c r="EN1431" s="61"/>
      <c r="EO1431" s="61"/>
      <c r="EP1431" s="61"/>
      <c r="EQ1431" s="61"/>
      <c r="ER1431" s="61"/>
      <c r="ES1431" s="61"/>
      <c r="ET1431" s="61"/>
      <c r="EU1431" s="61"/>
      <c r="EV1431" s="61"/>
      <c r="EW1431" s="61"/>
      <c r="EX1431" s="61"/>
      <c r="EY1431" s="61"/>
      <c r="EZ1431" s="61"/>
      <c r="FA1431" s="61"/>
      <c r="FB1431" s="61"/>
      <c r="FC1431" s="61"/>
      <c r="FD1431" s="61"/>
      <c r="FE1431" s="61"/>
      <c r="FF1431" s="61"/>
      <c r="FG1431" s="61"/>
      <c r="FH1431" s="61"/>
      <c r="FI1431" s="61"/>
      <c r="FJ1431" s="61"/>
      <c r="FK1431" s="61"/>
      <c r="FL1431" s="61"/>
      <c r="FM1431" s="61"/>
      <c r="FN1431" s="61"/>
      <c r="FO1431" s="61"/>
      <c r="FP1431" s="61"/>
      <c r="FQ1431" s="61"/>
      <c r="FR1431" s="61"/>
      <c r="FS1431" s="61"/>
      <c r="FT1431" s="61"/>
      <c r="FU1431" s="61"/>
      <c r="FV1431" s="61"/>
      <c r="FW1431" s="61"/>
      <c r="FX1431" s="61"/>
      <c r="FY1431" s="61"/>
      <c r="FZ1431" s="61"/>
    </row>
    <row r="1432" spans="1:182" s="210" customFormat="1">
      <c r="A1432" s="61"/>
      <c r="B1432" s="61"/>
      <c r="C1432" s="61"/>
      <c r="D1432" s="61"/>
      <c r="E1432" s="61"/>
      <c r="F1432" s="61"/>
      <c r="G1432" s="61"/>
      <c r="H1432" s="61"/>
      <c r="I1432" s="61"/>
      <c r="J1432" s="61"/>
      <c r="K1432" s="61"/>
      <c r="L1432" s="61"/>
      <c r="M1432" s="61"/>
      <c r="N1432" s="61"/>
      <c r="O1432" s="61"/>
      <c r="P1432" s="61"/>
      <c r="Q1432" s="61"/>
      <c r="R1432" s="61"/>
      <c r="S1432" s="61"/>
      <c r="T1432" s="61"/>
      <c r="U1432" s="61"/>
      <c r="V1432" s="61"/>
      <c r="W1432" s="61"/>
      <c r="X1432" s="61"/>
      <c r="Y1432" s="61"/>
      <c r="Z1432" s="61"/>
      <c r="AA1432" s="61"/>
      <c r="AB1432" s="61"/>
      <c r="AC1432" s="61"/>
      <c r="AD1432" s="61"/>
      <c r="AE1432" s="61"/>
      <c r="AF1432" s="61"/>
      <c r="AI1432" s="222"/>
      <c r="AJ1432" s="215"/>
      <c r="AK1432" s="215"/>
      <c r="AL1432" s="229"/>
      <c r="AO1432" s="61"/>
      <c r="AP1432" s="61"/>
      <c r="AQ1432" s="61"/>
      <c r="AR1432" s="61"/>
      <c r="AS1432" s="61"/>
      <c r="AT1432" s="61"/>
      <c r="AU1432" s="61"/>
      <c r="AV1432" s="61"/>
      <c r="AW1432" s="61"/>
      <c r="AX1432" s="61"/>
      <c r="AY1432" s="61"/>
      <c r="AZ1432" s="61"/>
      <c r="BA1432" s="61"/>
      <c r="BB1432" s="61"/>
      <c r="BC1432" s="61"/>
      <c r="BD1432" s="61"/>
      <c r="BE1432" s="61"/>
      <c r="BF1432" s="61"/>
      <c r="BG1432" s="61"/>
      <c r="BH1432" s="61"/>
      <c r="BI1432" s="61"/>
      <c r="BJ1432" s="61"/>
      <c r="BK1432" s="61"/>
      <c r="BL1432" s="61"/>
      <c r="BM1432" s="61"/>
      <c r="BN1432" s="61"/>
      <c r="BO1432" s="61"/>
      <c r="BP1432" s="61"/>
      <c r="BQ1432" s="61"/>
      <c r="BR1432" s="61"/>
      <c r="BS1432" s="61"/>
      <c r="BT1432" s="61"/>
      <c r="BU1432" s="61"/>
      <c r="BV1432" s="61"/>
      <c r="BW1432" s="61"/>
      <c r="BX1432" s="61"/>
      <c r="BY1432" s="61"/>
      <c r="BZ1432" s="61"/>
      <c r="CA1432" s="61"/>
      <c r="CB1432" s="61"/>
      <c r="CC1432" s="61"/>
      <c r="CD1432" s="61"/>
      <c r="CE1432" s="61"/>
      <c r="CF1432" s="61"/>
      <c r="CG1432" s="61"/>
      <c r="CH1432" s="61"/>
      <c r="CI1432" s="61"/>
      <c r="CJ1432" s="61"/>
      <c r="CK1432" s="61"/>
      <c r="CL1432" s="61"/>
      <c r="CM1432" s="61"/>
      <c r="CN1432" s="61"/>
      <c r="CO1432" s="61"/>
      <c r="CP1432" s="61"/>
      <c r="CQ1432" s="61"/>
      <c r="CR1432" s="61"/>
      <c r="CS1432" s="61"/>
      <c r="CT1432" s="61"/>
      <c r="CU1432" s="61"/>
      <c r="CV1432" s="61"/>
      <c r="CW1432" s="61"/>
      <c r="CX1432" s="61"/>
      <c r="CY1432" s="61"/>
      <c r="CZ1432" s="61"/>
      <c r="DA1432" s="61"/>
      <c r="DB1432" s="61"/>
      <c r="DC1432" s="61"/>
      <c r="DD1432" s="61"/>
      <c r="DE1432" s="61"/>
      <c r="DF1432" s="61"/>
      <c r="DG1432" s="61"/>
      <c r="DH1432" s="61"/>
      <c r="DI1432" s="61"/>
      <c r="DJ1432" s="61"/>
      <c r="DK1432" s="61"/>
      <c r="DL1432" s="61"/>
      <c r="DM1432" s="61"/>
      <c r="DN1432" s="61"/>
      <c r="DO1432" s="61"/>
      <c r="DP1432" s="61"/>
      <c r="DQ1432" s="61"/>
      <c r="DR1432" s="61"/>
      <c r="DS1432" s="61"/>
      <c r="DT1432" s="61"/>
      <c r="DU1432" s="61"/>
      <c r="DV1432" s="61"/>
      <c r="DW1432" s="61"/>
      <c r="DX1432" s="61"/>
      <c r="DY1432" s="61"/>
      <c r="DZ1432" s="61"/>
      <c r="EA1432" s="61"/>
      <c r="EB1432" s="61"/>
      <c r="EC1432" s="61"/>
      <c r="ED1432" s="61"/>
      <c r="EE1432" s="61"/>
      <c r="EF1432" s="61"/>
      <c r="EG1432" s="61"/>
      <c r="EH1432" s="61"/>
      <c r="EI1432" s="61"/>
      <c r="EJ1432" s="61"/>
      <c r="EK1432" s="61"/>
      <c r="EL1432" s="61"/>
      <c r="EM1432" s="61"/>
      <c r="EN1432" s="61"/>
      <c r="EO1432" s="61"/>
      <c r="EP1432" s="61"/>
      <c r="EQ1432" s="61"/>
      <c r="ER1432" s="61"/>
      <c r="ES1432" s="61"/>
      <c r="ET1432" s="61"/>
      <c r="EU1432" s="61"/>
      <c r="EV1432" s="61"/>
      <c r="EW1432" s="61"/>
      <c r="EX1432" s="61"/>
      <c r="EY1432" s="61"/>
      <c r="EZ1432" s="61"/>
      <c r="FA1432" s="61"/>
      <c r="FB1432" s="61"/>
      <c r="FC1432" s="61"/>
      <c r="FD1432" s="61"/>
      <c r="FE1432" s="61"/>
      <c r="FF1432" s="61"/>
      <c r="FG1432" s="61"/>
      <c r="FH1432" s="61"/>
      <c r="FI1432" s="61"/>
      <c r="FJ1432" s="61"/>
      <c r="FK1432" s="61"/>
      <c r="FL1432" s="61"/>
      <c r="FM1432" s="61"/>
      <c r="FN1432" s="61"/>
      <c r="FO1432" s="61"/>
      <c r="FP1432" s="61"/>
      <c r="FQ1432" s="61"/>
      <c r="FR1432" s="61"/>
      <c r="FS1432" s="61"/>
      <c r="FT1432" s="61"/>
      <c r="FU1432" s="61"/>
      <c r="FV1432" s="61"/>
      <c r="FW1432" s="61"/>
      <c r="FX1432" s="61"/>
      <c r="FY1432" s="61"/>
      <c r="FZ1432" s="61"/>
    </row>
    <row r="1433" spans="1:182" s="210" customFormat="1">
      <c r="A1433" s="61"/>
      <c r="B1433" s="61"/>
      <c r="C1433" s="61"/>
      <c r="D1433" s="61"/>
      <c r="E1433" s="61"/>
      <c r="F1433" s="61"/>
      <c r="G1433" s="61"/>
      <c r="H1433" s="61"/>
      <c r="I1433" s="61"/>
      <c r="J1433" s="61"/>
      <c r="K1433" s="61"/>
      <c r="L1433" s="61"/>
      <c r="M1433" s="61"/>
      <c r="N1433" s="61"/>
      <c r="O1433" s="61"/>
      <c r="P1433" s="61"/>
      <c r="Q1433" s="61"/>
      <c r="R1433" s="61"/>
      <c r="S1433" s="61"/>
      <c r="T1433" s="61"/>
      <c r="U1433" s="61"/>
      <c r="V1433" s="61"/>
      <c r="W1433" s="61"/>
      <c r="X1433" s="61"/>
      <c r="Y1433" s="61"/>
      <c r="Z1433" s="61"/>
      <c r="AA1433" s="61"/>
      <c r="AB1433" s="61"/>
      <c r="AC1433" s="61"/>
      <c r="AD1433" s="61"/>
      <c r="AE1433" s="61"/>
      <c r="AF1433" s="61"/>
      <c r="AI1433" s="222"/>
      <c r="AJ1433" s="215"/>
      <c r="AK1433" s="215"/>
      <c r="AL1433" s="229"/>
      <c r="AO1433" s="61"/>
      <c r="AP1433" s="61"/>
      <c r="AQ1433" s="61"/>
      <c r="AR1433" s="61"/>
      <c r="AS1433" s="61"/>
      <c r="AT1433" s="61"/>
      <c r="AU1433" s="61"/>
      <c r="AV1433" s="61"/>
      <c r="AW1433" s="61"/>
      <c r="AX1433" s="61"/>
      <c r="AY1433" s="61"/>
      <c r="AZ1433" s="61"/>
      <c r="BA1433" s="61"/>
      <c r="BB1433" s="61"/>
      <c r="BC1433" s="61"/>
      <c r="BD1433" s="61"/>
      <c r="BE1433" s="61"/>
      <c r="BF1433" s="61"/>
      <c r="BG1433" s="61"/>
      <c r="BH1433" s="61"/>
      <c r="BI1433" s="61"/>
      <c r="BJ1433" s="61"/>
      <c r="BK1433" s="61"/>
      <c r="BL1433" s="61"/>
      <c r="BM1433" s="61"/>
      <c r="BN1433" s="61"/>
      <c r="BO1433" s="61"/>
      <c r="BP1433" s="61"/>
      <c r="BQ1433" s="61"/>
      <c r="BR1433" s="61"/>
      <c r="BS1433" s="61"/>
      <c r="BT1433" s="61"/>
      <c r="BU1433" s="61"/>
      <c r="BV1433" s="61"/>
      <c r="BW1433" s="61"/>
      <c r="BX1433" s="61"/>
      <c r="BY1433" s="61"/>
      <c r="BZ1433" s="61"/>
      <c r="CA1433" s="61"/>
      <c r="CB1433" s="61"/>
      <c r="CC1433" s="61"/>
      <c r="CD1433" s="61"/>
      <c r="CE1433" s="61"/>
      <c r="CF1433" s="61"/>
      <c r="CG1433" s="61"/>
      <c r="CH1433" s="61"/>
      <c r="CI1433" s="61"/>
      <c r="CJ1433" s="61"/>
      <c r="CK1433" s="61"/>
      <c r="CL1433" s="61"/>
      <c r="CM1433" s="61"/>
      <c r="CN1433" s="61"/>
      <c r="CO1433" s="61"/>
      <c r="CP1433" s="61"/>
      <c r="CQ1433" s="61"/>
      <c r="CR1433" s="61"/>
      <c r="CS1433" s="61"/>
      <c r="CT1433" s="61"/>
      <c r="CU1433" s="61"/>
      <c r="CV1433" s="61"/>
      <c r="CW1433" s="61"/>
      <c r="CX1433" s="61"/>
      <c r="CY1433" s="61"/>
      <c r="CZ1433" s="61"/>
      <c r="DA1433" s="61"/>
      <c r="DB1433" s="61"/>
      <c r="DC1433" s="61"/>
      <c r="DD1433" s="61"/>
      <c r="DE1433" s="61"/>
      <c r="DF1433" s="61"/>
      <c r="DG1433" s="61"/>
      <c r="DH1433" s="61"/>
      <c r="DI1433" s="61"/>
      <c r="DJ1433" s="61"/>
      <c r="DK1433" s="61"/>
      <c r="DL1433" s="61"/>
      <c r="DM1433" s="61"/>
      <c r="DN1433" s="61"/>
      <c r="DO1433" s="61"/>
      <c r="DP1433" s="61"/>
      <c r="DQ1433" s="61"/>
      <c r="DR1433" s="61"/>
      <c r="DS1433" s="61"/>
      <c r="DT1433" s="61"/>
      <c r="DU1433" s="61"/>
      <c r="DV1433" s="61"/>
      <c r="DW1433" s="61"/>
      <c r="DX1433" s="61"/>
      <c r="DY1433" s="61"/>
      <c r="DZ1433" s="61"/>
      <c r="EA1433" s="61"/>
      <c r="EB1433" s="61"/>
      <c r="EC1433" s="61"/>
      <c r="ED1433" s="61"/>
      <c r="EE1433" s="61"/>
      <c r="EF1433" s="61"/>
      <c r="EG1433" s="61"/>
      <c r="EH1433" s="61"/>
      <c r="EI1433" s="61"/>
      <c r="EJ1433" s="61"/>
      <c r="EK1433" s="61"/>
      <c r="EL1433" s="61"/>
      <c r="EM1433" s="61"/>
      <c r="EN1433" s="61"/>
      <c r="EO1433" s="61"/>
      <c r="EP1433" s="61"/>
      <c r="EQ1433" s="61"/>
      <c r="ER1433" s="61"/>
      <c r="ES1433" s="61"/>
      <c r="ET1433" s="61"/>
      <c r="EU1433" s="61"/>
      <c r="EV1433" s="61"/>
      <c r="EW1433" s="61"/>
      <c r="EX1433" s="61"/>
      <c r="EY1433" s="61"/>
      <c r="EZ1433" s="61"/>
      <c r="FA1433" s="61"/>
      <c r="FB1433" s="61"/>
      <c r="FC1433" s="61"/>
      <c r="FD1433" s="61"/>
      <c r="FE1433" s="61"/>
      <c r="FF1433" s="61"/>
      <c r="FG1433" s="61"/>
      <c r="FH1433" s="61"/>
      <c r="FI1433" s="61"/>
      <c r="FJ1433" s="61"/>
      <c r="FK1433" s="61"/>
      <c r="FL1433" s="61"/>
      <c r="FM1433" s="61"/>
      <c r="FN1433" s="61"/>
      <c r="FO1433" s="61"/>
      <c r="FP1433" s="61"/>
      <c r="FQ1433" s="61"/>
      <c r="FR1433" s="61"/>
      <c r="FS1433" s="61"/>
      <c r="FT1433" s="61"/>
      <c r="FU1433" s="61"/>
      <c r="FV1433" s="61"/>
      <c r="FW1433" s="61"/>
      <c r="FX1433" s="61"/>
      <c r="FY1433" s="61"/>
      <c r="FZ1433" s="61"/>
    </row>
    <row r="1434" spans="1:182" s="210" customFormat="1">
      <c r="A1434" s="61"/>
      <c r="B1434" s="61"/>
      <c r="C1434" s="61"/>
      <c r="D1434" s="61"/>
      <c r="E1434" s="61"/>
      <c r="F1434" s="61"/>
      <c r="G1434" s="61"/>
      <c r="H1434" s="61"/>
      <c r="I1434" s="61"/>
      <c r="J1434" s="61"/>
      <c r="K1434" s="61"/>
      <c r="L1434" s="61"/>
      <c r="M1434" s="61"/>
      <c r="N1434" s="61"/>
      <c r="O1434" s="61"/>
      <c r="P1434" s="61"/>
      <c r="Q1434" s="61"/>
      <c r="R1434" s="61"/>
      <c r="S1434" s="61"/>
      <c r="T1434" s="61"/>
      <c r="U1434" s="61"/>
      <c r="V1434" s="61"/>
      <c r="W1434" s="61"/>
      <c r="X1434" s="61"/>
      <c r="Y1434" s="61"/>
      <c r="Z1434" s="61"/>
      <c r="AA1434" s="61"/>
      <c r="AB1434" s="61"/>
      <c r="AC1434" s="61"/>
      <c r="AD1434" s="61"/>
      <c r="AE1434" s="61"/>
      <c r="AF1434" s="61"/>
      <c r="AI1434" s="222"/>
      <c r="AJ1434" s="215"/>
      <c r="AK1434" s="215"/>
      <c r="AL1434" s="229"/>
      <c r="AO1434" s="61"/>
      <c r="AP1434" s="61"/>
      <c r="AQ1434" s="61"/>
      <c r="AR1434" s="61"/>
      <c r="AS1434" s="61"/>
      <c r="AT1434" s="61"/>
      <c r="AU1434" s="61"/>
      <c r="AV1434" s="61"/>
      <c r="AW1434" s="61"/>
      <c r="AX1434" s="61"/>
      <c r="AY1434" s="61"/>
      <c r="AZ1434" s="61"/>
      <c r="BA1434" s="61"/>
      <c r="BB1434" s="61"/>
      <c r="BC1434" s="61"/>
      <c r="BD1434" s="61"/>
      <c r="BE1434" s="61"/>
      <c r="BF1434" s="61"/>
      <c r="BG1434" s="61"/>
      <c r="BH1434" s="61"/>
      <c r="BI1434" s="61"/>
      <c r="BJ1434" s="61"/>
      <c r="BK1434" s="61"/>
      <c r="BL1434" s="61"/>
      <c r="BM1434" s="61"/>
      <c r="BN1434" s="61"/>
      <c r="BO1434" s="61"/>
      <c r="BP1434" s="61"/>
      <c r="BQ1434" s="61"/>
      <c r="BR1434" s="61"/>
      <c r="BS1434" s="61"/>
      <c r="BT1434" s="61"/>
      <c r="BU1434" s="61"/>
      <c r="BV1434" s="61"/>
      <c r="BW1434" s="61"/>
      <c r="BX1434" s="61"/>
      <c r="BY1434" s="61"/>
      <c r="BZ1434" s="61"/>
      <c r="CA1434" s="61"/>
      <c r="CB1434" s="61"/>
      <c r="CC1434" s="61"/>
      <c r="CD1434" s="61"/>
      <c r="CE1434" s="61"/>
      <c r="CF1434" s="61"/>
      <c r="CG1434" s="61"/>
      <c r="CH1434" s="61"/>
      <c r="CI1434" s="61"/>
      <c r="CJ1434" s="61"/>
      <c r="CK1434" s="61"/>
      <c r="CL1434" s="61"/>
      <c r="CM1434" s="61"/>
      <c r="CN1434" s="61"/>
      <c r="CO1434" s="61"/>
      <c r="CP1434" s="61"/>
      <c r="CQ1434" s="61"/>
      <c r="CR1434" s="61"/>
      <c r="CS1434" s="61"/>
      <c r="CT1434" s="61"/>
      <c r="CU1434" s="61"/>
      <c r="CV1434" s="61"/>
      <c r="CW1434" s="61"/>
      <c r="CX1434" s="61"/>
      <c r="CY1434" s="61"/>
      <c r="CZ1434" s="61"/>
      <c r="DA1434" s="61"/>
      <c r="DB1434" s="61"/>
      <c r="DC1434" s="61"/>
      <c r="DD1434" s="61"/>
      <c r="DE1434" s="61"/>
      <c r="DF1434" s="61"/>
      <c r="DG1434" s="61"/>
      <c r="DH1434" s="61"/>
      <c r="DI1434" s="61"/>
      <c r="DJ1434" s="61"/>
      <c r="DK1434" s="61"/>
      <c r="DL1434" s="61"/>
      <c r="DM1434" s="61"/>
      <c r="DN1434" s="61"/>
      <c r="DO1434" s="61"/>
      <c r="DP1434" s="61"/>
      <c r="DQ1434" s="61"/>
      <c r="DR1434" s="61"/>
      <c r="DS1434" s="61"/>
      <c r="DT1434" s="61"/>
      <c r="DU1434" s="61"/>
      <c r="DV1434" s="61"/>
      <c r="DW1434" s="61"/>
      <c r="DX1434" s="61"/>
      <c r="DY1434" s="61"/>
      <c r="DZ1434" s="61"/>
      <c r="EA1434" s="61"/>
      <c r="EB1434" s="61"/>
      <c r="EC1434" s="61"/>
      <c r="ED1434" s="61"/>
      <c r="EE1434" s="61"/>
      <c r="EF1434" s="61"/>
      <c r="EG1434" s="61"/>
      <c r="EH1434" s="61"/>
      <c r="EI1434" s="61"/>
      <c r="EJ1434" s="61"/>
      <c r="EK1434" s="61"/>
      <c r="EL1434" s="61"/>
      <c r="EM1434" s="61"/>
      <c r="EN1434" s="61"/>
      <c r="EO1434" s="61"/>
      <c r="EP1434" s="61"/>
      <c r="EQ1434" s="61"/>
      <c r="ER1434" s="61"/>
      <c r="ES1434" s="61"/>
      <c r="ET1434" s="61"/>
      <c r="EU1434" s="61"/>
      <c r="EV1434" s="61"/>
      <c r="EW1434" s="61"/>
      <c r="EX1434" s="61"/>
      <c r="EY1434" s="61"/>
      <c r="EZ1434" s="61"/>
      <c r="FA1434" s="61"/>
      <c r="FB1434" s="61"/>
      <c r="FC1434" s="61"/>
      <c r="FD1434" s="61"/>
      <c r="FE1434" s="61"/>
      <c r="FF1434" s="61"/>
      <c r="FG1434" s="61"/>
      <c r="FH1434" s="61"/>
      <c r="FI1434" s="61"/>
      <c r="FJ1434" s="61"/>
      <c r="FK1434" s="61"/>
      <c r="FL1434" s="61"/>
      <c r="FM1434" s="61"/>
      <c r="FN1434" s="61"/>
      <c r="FO1434" s="61"/>
      <c r="FP1434" s="61"/>
      <c r="FQ1434" s="61"/>
      <c r="FR1434" s="61"/>
      <c r="FS1434" s="61"/>
      <c r="FT1434" s="61"/>
      <c r="FU1434" s="61"/>
      <c r="FV1434" s="61"/>
      <c r="FW1434" s="61"/>
      <c r="FX1434" s="61"/>
      <c r="FY1434" s="61"/>
      <c r="FZ1434" s="61"/>
    </row>
    <row r="1435" spans="1:182" s="210" customFormat="1" ht="18.75">
      <c r="A1435" s="61"/>
      <c r="B1435" s="61"/>
      <c r="C1435" s="61"/>
      <c r="D1435" s="61"/>
      <c r="E1435" s="61"/>
      <c r="F1435" s="61"/>
      <c r="G1435" s="61"/>
      <c r="H1435" s="61"/>
      <c r="I1435" s="61"/>
      <c r="J1435" s="61"/>
      <c r="K1435" s="61"/>
      <c r="L1435" s="61"/>
      <c r="M1435" s="61"/>
      <c r="N1435" s="61"/>
      <c r="O1435" s="61"/>
      <c r="P1435" s="61"/>
      <c r="Q1435" s="61"/>
      <c r="R1435" s="61"/>
      <c r="S1435" s="61"/>
      <c r="T1435" s="61"/>
      <c r="U1435" s="61"/>
      <c r="V1435" s="61"/>
      <c r="W1435" s="61"/>
      <c r="X1435" s="61"/>
      <c r="Y1435" s="61"/>
      <c r="Z1435" s="61"/>
      <c r="AA1435" s="61"/>
      <c r="AB1435" s="61"/>
      <c r="AC1435" s="61"/>
      <c r="AD1435" s="61"/>
      <c r="AE1435" s="61"/>
      <c r="AF1435" s="61"/>
      <c r="AI1435" s="230"/>
      <c r="AJ1435" s="231"/>
      <c r="AL1435" s="229"/>
      <c r="AO1435" s="61"/>
      <c r="AP1435" s="61"/>
      <c r="AQ1435" s="61"/>
      <c r="AR1435" s="61"/>
      <c r="AS1435" s="61"/>
      <c r="AT1435" s="61"/>
      <c r="AU1435" s="61"/>
      <c r="AV1435" s="61"/>
      <c r="AW1435" s="61"/>
      <c r="AX1435" s="61"/>
      <c r="AY1435" s="61"/>
      <c r="AZ1435" s="61"/>
      <c r="BA1435" s="61"/>
      <c r="BB1435" s="61"/>
      <c r="BC1435" s="61"/>
      <c r="BD1435" s="61"/>
      <c r="BE1435" s="61"/>
      <c r="BF1435" s="61"/>
      <c r="BG1435" s="61"/>
      <c r="BH1435" s="61"/>
      <c r="BI1435" s="61"/>
      <c r="BJ1435" s="61"/>
      <c r="BK1435" s="61"/>
      <c r="BL1435" s="61"/>
      <c r="BM1435" s="61"/>
      <c r="BN1435" s="61"/>
      <c r="BO1435" s="61"/>
      <c r="BP1435" s="61"/>
      <c r="BQ1435" s="61"/>
      <c r="BR1435" s="61"/>
      <c r="BS1435" s="61"/>
      <c r="BT1435" s="61"/>
      <c r="BU1435" s="61"/>
      <c r="BV1435" s="61"/>
      <c r="BW1435" s="61"/>
      <c r="BX1435" s="61"/>
      <c r="BY1435" s="61"/>
      <c r="BZ1435" s="61"/>
      <c r="CA1435" s="61"/>
      <c r="CB1435" s="61"/>
      <c r="CC1435" s="61"/>
      <c r="CD1435" s="61"/>
      <c r="CE1435" s="61"/>
      <c r="CF1435" s="61"/>
      <c r="CG1435" s="61"/>
      <c r="CH1435" s="61"/>
      <c r="CI1435" s="61"/>
      <c r="CJ1435" s="61"/>
      <c r="CK1435" s="61"/>
      <c r="CL1435" s="61"/>
      <c r="CM1435" s="61"/>
      <c r="CN1435" s="61"/>
      <c r="CO1435" s="61"/>
      <c r="CP1435" s="61"/>
      <c r="CQ1435" s="61"/>
      <c r="CR1435" s="61"/>
      <c r="CS1435" s="61"/>
      <c r="CT1435" s="61"/>
      <c r="CU1435" s="61"/>
      <c r="CV1435" s="61"/>
      <c r="CW1435" s="61"/>
      <c r="CX1435" s="61"/>
      <c r="CY1435" s="61"/>
      <c r="CZ1435" s="61"/>
      <c r="DA1435" s="61"/>
      <c r="DB1435" s="61"/>
      <c r="DC1435" s="61"/>
      <c r="DD1435" s="61"/>
      <c r="DE1435" s="61"/>
      <c r="DF1435" s="61"/>
      <c r="DG1435" s="61"/>
      <c r="DH1435" s="61"/>
      <c r="DI1435" s="61"/>
      <c r="DJ1435" s="61"/>
      <c r="DK1435" s="61"/>
      <c r="DL1435" s="61"/>
      <c r="DM1435" s="61"/>
      <c r="DN1435" s="61"/>
      <c r="DO1435" s="61"/>
      <c r="DP1435" s="61"/>
      <c r="DQ1435" s="61"/>
      <c r="DR1435" s="61"/>
      <c r="DS1435" s="61"/>
      <c r="DT1435" s="61"/>
      <c r="DU1435" s="61"/>
      <c r="DV1435" s="61"/>
      <c r="DW1435" s="61"/>
      <c r="DX1435" s="61"/>
      <c r="DY1435" s="61"/>
      <c r="DZ1435" s="61"/>
      <c r="EA1435" s="61"/>
      <c r="EB1435" s="61"/>
      <c r="EC1435" s="61"/>
      <c r="ED1435" s="61"/>
      <c r="EE1435" s="61"/>
      <c r="EF1435" s="61"/>
      <c r="EG1435" s="61"/>
      <c r="EH1435" s="61"/>
      <c r="EI1435" s="61"/>
      <c r="EJ1435" s="61"/>
      <c r="EK1435" s="61"/>
      <c r="EL1435" s="61"/>
      <c r="EM1435" s="61"/>
      <c r="EN1435" s="61"/>
      <c r="EO1435" s="61"/>
      <c r="EP1435" s="61"/>
      <c r="EQ1435" s="61"/>
      <c r="ER1435" s="61"/>
      <c r="ES1435" s="61"/>
      <c r="ET1435" s="61"/>
      <c r="EU1435" s="61"/>
      <c r="EV1435" s="61"/>
      <c r="EW1435" s="61"/>
      <c r="EX1435" s="61"/>
      <c r="EY1435" s="61"/>
      <c r="EZ1435" s="61"/>
      <c r="FA1435" s="61"/>
      <c r="FB1435" s="61"/>
      <c r="FC1435" s="61"/>
      <c r="FD1435" s="61"/>
      <c r="FE1435" s="61"/>
      <c r="FF1435" s="61"/>
      <c r="FG1435" s="61"/>
      <c r="FH1435" s="61"/>
      <c r="FI1435" s="61"/>
      <c r="FJ1435" s="61"/>
      <c r="FK1435" s="61"/>
      <c r="FL1435" s="61"/>
      <c r="FM1435" s="61"/>
      <c r="FN1435" s="61"/>
      <c r="FO1435" s="61"/>
      <c r="FP1435" s="61"/>
      <c r="FQ1435" s="61"/>
      <c r="FR1435" s="61"/>
      <c r="FS1435" s="61"/>
      <c r="FT1435" s="61"/>
      <c r="FU1435" s="61"/>
      <c r="FV1435" s="61"/>
      <c r="FW1435" s="61"/>
      <c r="FX1435" s="61"/>
      <c r="FY1435" s="61"/>
      <c r="FZ1435" s="61"/>
    </row>
    <row r="1436" spans="1:182" s="210" customFormat="1" ht="18.75">
      <c r="A1436" s="61"/>
      <c r="B1436" s="61"/>
      <c r="C1436" s="61"/>
      <c r="D1436" s="61"/>
      <c r="E1436" s="61"/>
      <c r="F1436" s="61"/>
      <c r="G1436" s="61"/>
      <c r="H1436" s="61"/>
      <c r="I1436" s="61"/>
      <c r="J1436" s="61"/>
      <c r="K1436" s="61"/>
      <c r="L1436" s="61"/>
      <c r="M1436" s="61"/>
      <c r="N1436" s="61"/>
      <c r="O1436" s="61"/>
      <c r="P1436" s="61"/>
      <c r="Q1436" s="61"/>
      <c r="R1436" s="61"/>
      <c r="S1436" s="61"/>
      <c r="T1436" s="61"/>
      <c r="U1436" s="61"/>
      <c r="V1436" s="61"/>
      <c r="W1436" s="61"/>
      <c r="X1436" s="61"/>
      <c r="Y1436" s="61"/>
      <c r="Z1436" s="61"/>
      <c r="AA1436" s="61"/>
      <c r="AB1436" s="61"/>
      <c r="AC1436" s="61"/>
      <c r="AD1436" s="61"/>
      <c r="AE1436" s="61"/>
      <c r="AF1436" s="61"/>
      <c r="AJ1436" s="231"/>
      <c r="AL1436" s="229"/>
      <c r="AO1436" s="61"/>
      <c r="AP1436" s="61"/>
      <c r="AQ1436" s="61"/>
      <c r="AR1436" s="61"/>
      <c r="AS1436" s="61"/>
      <c r="AT1436" s="61"/>
      <c r="AU1436" s="61"/>
      <c r="AV1436" s="61"/>
      <c r="AW1436" s="61"/>
      <c r="AX1436" s="61"/>
      <c r="AY1436" s="61"/>
      <c r="AZ1436" s="61"/>
      <c r="BA1436" s="61"/>
      <c r="BB1436" s="61"/>
      <c r="BC1436" s="61"/>
      <c r="BD1436" s="61"/>
      <c r="BE1436" s="61"/>
      <c r="BF1436" s="61"/>
      <c r="BG1436" s="61"/>
      <c r="BH1436" s="61"/>
      <c r="BI1436" s="61"/>
      <c r="BJ1436" s="61"/>
      <c r="BK1436" s="61"/>
      <c r="BL1436" s="61"/>
      <c r="BM1436" s="61"/>
      <c r="BN1436" s="61"/>
      <c r="BO1436" s="61"/>
      <c r="BP1436" s="61"/>
      <c r="BQ1436" s="61"/>
      <c r="BR1436" s="61"/>
      <c r="BS1436" s="61"/>
      <c r="BT1436" s="61"/>
      <c r="BU1436" s="61"/>
      <c r="BV1436" s="61"/>
      <c r="BW1436" s="61"/>
      <c r="BX1436" s="61"/>
      <c r="BY1436" s="61"/>
      <c r="BZ1436" s="61"/>
      <c r="CA1436" s="61"/>
      <c r="CB1436" s="61"/>
      <c r="CC1436" s="61"/>
      <c r="CD1436" s="61"/>
      <c r="CE1436" s="61"/>
      <c r="CF1436" s="61"/>
      <c r="CG1436" s="61"/>
      <c r="CH1436" s="61"/>
      <c r="CI1436" s="61"/>
      <c r="CJ1436" s="61"/>
      <c r="CK1436" s="61"/>
      <c r="CL1436" s="61"/>
      <c r="CM1436" s="61"/>
      <c r="CN1436" s="61"/>
      <c r="CO1436" s="61"/>
      <c r="CP1436" s="61"/>
      <c r="CQ1436" s="61"/>
      <c r="CR1436" s="61"/>
      <c r="CS1436" s="61"/>
      <c r="CT1436" s="61"/>
      <c r="CU1436" s="61"/>
      <c r="CV1436" s="61"/>
      <c r="CW1436" s="61"/>
      <c r="CX1436" s="61"/>
      <c r="CY1436" s="61"/>
      <c r="CZ1436" s="61"/>
      <c r="DA1436" s="61"/>
      <c r="DB1436" s="61"/>
      <c r="DC1436" s="61"/>
      <c r="DD1436" s="61"/>
      <c r="DE1436" s="61"/>
      <c r="DF1436" s="61"/>
      <c r="DG1436" s="61"/>
      <c r="DH1436" s="61"/>
      <c r="DI1436" s="61"/>
      <c r="DJ1436" s="61"/>
      <c r="DK1436" s="61"/>
      <c r="DL1436" s="61"/>
      <c r="DM1436" s="61"/>
      <c r="DN1436" s="61"/>
      <c r="DO1436" s="61"/>
      <c r="DP1436" s="61"/>
      <c r="DQ1436" s="61"/>
      <c r="DR1436" s="61"/>
      <c r="DS1436" s="61"/>
      <c r="DT1436" s="61"/>
      <c r="DU1436" s="61"/>
      <c r="DV1436" s="61"/>
      <c r="DW1436" s="61"/>
      <c r="DX1436" s="61"/>
      <c r="DY1436" s="61"/>
      <c r="DZ1436" s="61"/>
      <c r="EA1436" s="61"/>
      <c r="EB1436" s="61"/>
      <c r="EC1436" s="61"/>
      <c r="ED1436" s="61"/>
      <c r="EE1436" s="61"/>
      <c r="EF1436" s="61"/>
      <c r="EG1436" s="61"/>
      <c r="EH1436" s="61"/>
      <c r="EI1436" s="61"/>
      <c r="EJ1436" s="61"/>
      <c r="EK1436" s="61"/>
      <c r="EL1436" s="61"/>
      <c r="EM1436" s="61"/>
      <c r="EN1436" s="61"/>
      <c r="EO1436" s="61"/>
      <c r="EP1436" s="61"/>
      <c r="EQ1436" s="61"/>
      <c r="ER1436" s="61"/>
      <c r="ES1436" s="61"/>
      <c r="ET1436" s="61"/>
      <c r="EU1436" s="61"/>
      <c r="EV1436" s="61"/>
      <c r="EW1436" s="61"/>
      <c r="EX1436" s="61"/>
      <c r="EY1436" s="61"/>
      <c r="EZ1436" s="61"/>
      <c r="FA1436" s="61"/>
      <c r="FB1436" s="61"/>
      <c r="FC1436" s="61"/>
      <c r="FD1436" s="61"/>
      <c r="FE1436" s="61"/>
      <c r="FF1436" s="61"/>
      <c r="FG1436" s="61"/>
      <c r="FH1436" s="61"/>
      <c r="FI1436" s="61"/>
      <c r="FJ1436" s="61"/>
      <c r="FK1436" s="61"/>
      <c r="FL1436" s="61"/>
      <c r="FM1436" s="61"/>
      <c r="FN1436" s="61"/>
      <c r="FO1436" s="61"/>
      <c r="FP1436" s="61"/>
      <c r="FQ1436" s="61"/>
      <c r="FR1436" s="61"/>
      <c r="FS1436" s="61"/>
      <c r="FT1436" s="61"/>
      <c r="FU1436" s="61"/>
      <c r="FV1436" s="61"/>
      <c r="FW1436" s="61"/>
      <c r="FX1436" s="61"/>
      <c r="FY1436" s="61"/>
      <c r="FZ1436" s="61"/>
    </row>
    <row r="1451" spans="1:182" s="210" customFormat="1" ht="15">
      <c r="A1451" s="61"/>
      <c r="B1451" s="61"/>
      <c r="C1451" s="61"/>
      <c r="D1451" s="61"/>
      <c r="E1451" s="61"/>
      <c r="F1451" s="61"/>
      <c r="G1451" s="61"/>
      <c r="H1451" s="61"/>
      <c r="I1451" s="61"/>
      <c r="J1451" s="61"/>
      <c r="K1451" s="61"/>
      <c r="L1451" s="61"/>
      <c r="M1451" s="61"/>
      <c r="N1451" s="61"/>
      <c r="O1451" s="61"/>
      <c r="P1451" s="61"/>
      <c r="Q1451" s="61"/>
      <c r="R1451" s="61"/>
      <c r="S1451" s="61"/>
      <c r="T1451" s="61"/>
      <c r="U1451" s="61"/>
      <c r="V1451" s="61"/>
      <c r="W1451" s="61"/>
      <c r="X1451" s="61"/>
      <c r="Y1451" s="61"/>
      <c r="Z1451" s="61"/>
      <c r="AA1451" s="61"/>
      <c r="AB1451" s="61"/>
      <c r="AC1451" s="61"/>
      <c r="AD1451" s="61"/>
      <c r="AE1451" s="61"/>
      <c r="AF1451" s="61"/>
      <c r="AL1451" s="223"/>
      <c r="AO1451" s="61"/>
      <c r="AP1451" s="61"/>
      <c r="AQ1451" s="61"/>
      <c r="AR1451" s="61"/>
      <c r="AS1451" s="61"/>
      <c r="AT1451" s="61"/>
      <c r="AU1451" s="61"/>
      <c r="AV1451" s="61"/>
      <c r="AW1451" s="61"/>
      <c r="AX1451" s="61"/>
      <c r="AY1451" s="61"/>
      <c r="AZ1451" s="61"/>
      <c r="BA1451" s="61"/>
      <c r="BB1451" s="61"/>
      <c r="BC1451" s="61"/>
      <c r="BD1451" s="61"/>
      <c r="BE1451" s="61"/>
      <c r="BF1451" s="61"/>
      <c r="BG1451" s="61"/>
      <c r="BH1451" s="61"/>
      <c r="BI1451" s="61"/>
      <c r="BJ1451" s="61"/>
      <c r="BK1451" s="61"/>
      <c r="BL1451" s="61"/>
      <c r="BM1451" s="61"/>
      <c r="BN1451" s="61"/>
      <c r="BO1451" s="61"/>
      <c r="BP1451" s="61"/>
      <c r="BQ1451" s="61"/>
      <c r="BR1451" s="61"/>
      <c r="BS1451" s="61"/>
      <c r="BT1451" s="61"/>
      <c r="BU1451" s="61"/>
      <c r="BV1451" s="61"/>
      <c r="BW1451" s="61"/>
      <c r="BX1451" s="61"/>
      <c r="BY1451" s="61"/>
      <c r="BZ1451" s="61"/>
      <c r="CA1451" s="61"/>
      <c r="CB1451" s="61"/>
      <c r="CC1451" s="61"/>
      <c r="CD1451" s="61"/>
      <c r="CE1451" s="61"/>
      <c r="CF1451" s="61"/>
      <c r="CG1451" s="61"/>
      <c r="CH1451" s="61"/>
      <c r="CI1451" s="61"/>
      <c r="CJ1451" s="61"/>
      <c r="CK1451" s="61"/>
      <c r="CL1451" s="61"/>
      <c r="CM1451" s="61"/>
      <c r="CN1451" s="61"/>
      <c r="CO1451" s="61"/>
      <c r="CP1451" s="61"/>
      <c r="CQ1451" s="61"/>
      <c r="CR1451" s="61"/>
      <c r="CS1451" s="61"/>
      <c r="CT1451" s="61"/>
      <c r="CU1451" s="61"/>
      <c r="CV1451" s="61"/>
      <c r="CW1451" s="61"/>
      <c r="CX1451" s="61"/>
      <c r="CY1451" s="61"/>
      <c r="CZ1451" s="61"/>
      <c r="DA1451" s="61"/>
      <c r="DB1451" s="61"/>
      <c r="DC1451" s="61"/>
      <c r="DD1451" s="61"/>
      <c r="DE1451" s="61"/>
      <c r="DF1451" s="61"/>
      <c r="DG1451" s="61"/>
      <c r="DH1451" s="61"/>
      <c r="DI1451" s="61"/>
      <c r="DJ1451" s="61"/>
      <c r="DK1451" s="61"/>
      <c r="DL1451" s="61"/>
      <c r="DM1451" s="61"/>
      <c r="DN1451" s="61"/>
      <c r="DO1451" s="61"/>
      <c r="DP1451" s="61"/>
      <c r="DQ1451" s="61"/>
      <c r="DR1451" s="61"/>
      <c r="DS1451" s="61"/>
      <c r="DT1451" s="61"/>
      <c r="DU1451" s="61"/>
      <c r="DV1451" s="61"/>
      <c r="DW1451" s="61"/>
      <c r="DX1451" s="61"/>
      <c r="DY1451" s="61"/>
      <c r="DZ1451" s="61"/>
      <c r="EA1451" s="61"/>
      <c r="EB1451" s="61"/>
      <c r="EC1451" s="61"/>
      <c r="ED1451" s="61"/>
      <c r="EE1451" s="61"/>
      <c r="EF1451" s="61"/>
      <c r="EG1451" s="61"/>
      <c r="EH1451" s="61"/>
      <c r="EI1451" s="61"/>
      <c r="EJ1451" s="61"/>
      <c r="EK1451" s="61"/>
      <c r="EL1451" s="61"/>
      <c r="EM1451" s="61"/>
      <c r="EN1451" s="61"/>
      <c r="EO1451" s="61"/>
      <c r="EP1451" s="61"/>
      <c r="EQ1451" s="61"/>
      <c r="ER1451" s="61"/>
      <c r="ES1451" s="61"/>
      <c r="ET1451" s="61"/>
      <c r="EU1451" s="61"/>
      <c r="EV1451" s="61"/>
      <c r="EW1451" s="61"/>
      <c r="EX1451" s="61"/>
      <c r="EY1451" s="61"/>
      <c r="EZ1451" s="61"/>
      <c r="FA1451" s="61"/>
      <c r="FB1451" s="61"/>
      <c r="FC1451" s="61"/>
      <c r="FD1451" s="61"/>
      <c r="FE1451" s="61"/>
      <c r="FF1451" s="61"/>
      <c r="FG1451" s="61"/>
      <c r="FH1451" s="61"/>
      <c r="FI1451" s="61"/>
      <c r="FJ1451" s="61"/>
      <c r="FK1451" s="61"/>
      <c r="FL1451" s="61"/>
      <c r="FM1451" s="61"/>
      <c r="FN1451" s="61"/>
      <c r="FO1451" s="61"/>
      <c r="FP1451" s="61"/>
      <c r="FQ1451" s="61"/>
      <c r="FR1451" s="61"/>
      <c r="FS1451" s="61"/>
      <c r="FT1451" s="61"/>
      <c r="FU1451" s="61"/>
      <c r="FV1451" s="61"/>
      <c r="FW1451" s="61"/>
      <c r="FX1451" s="61"/>
      <c r="FY1451" s="61"/>
      <c r="FZ1451" s="61"/>
    </row>
    <row r="1452" spans="1:182" s="210" customFormat="1" ht="15">
      <c r="A1452" s="61"/>
      <c r="B1452" s="61"/>
      <c r="C1452" s="61"/>
      <c r="D1452" s="61"/>
      <c r="E1452" s="61"/>
      <c r="F1452" s="61"/>
      <c r="G1452" s="61"/>
      <c r="H1452" s="61"/>
      <c r="I1452" s="61"/>
      <c r="J1452" s="61"/>
      <c r="K1452" s="61"/>
      <c r="L1452" s="61"/>
      <c r="M1452" s="61"/>
      <c r="N1452" s="61"/>
      <c r="O1452" s="61"/>
      <c r="P1452" s="61"/>
      <c r="Q1452" s="61"/>
      <c r="R1452" s="61"/>
      <c r="S1452" s="61"/>
      <c r="T1452" s="61"/>
      <c r="U1452" s="61"/>
      <c r="V1452" s="61"/>
      <c r="W1452" s="61"/>
      <c r="X1452" s="61"/>
      <c r="Y1452" s="61"/>
      <c r="Z1452" s="61"/>
      <c r="AA1452" s="61"/>
      <c r="AB1452" s="61"/>
      <c r="AC1452" s="61"/>
      <c r="AD1452" s="61"/>
      <c r="AE1452" s="61"/>
      <c r="AF1452" s="61"/>
      <c r="AL1452" s="224"/>
      <c r="AO1452" s="61"/>
      <c r="AP1452" s="61"/>
      <c r="AQ1452" s="61"/>
      <c r="AR1452" s="61"/>
      <c r="AS1452" s="61"/>
      <c r="AT1452" s="61"/>
      <c r="AU1452" s="61"/>
      <c r="AV1452" s="61"/>
      <c r="AW1452" s="61"/>
      <c r="AX1452" s="61"/>
      <c r="AY1452" s="61"/>
      <c r="AZ1452" s="61"/>
      <c r="BA1452" s="61"/>
      <c r="BB1452" s="61"/>
      <c r="BC1452" s="61"/>
      <c r="BD1452" s="61"/>
      <c r="BE1452" s="61"/>
      <c r="BF1452" s="61"/>
      <c r="BG1452" s="61"/>
      <c r="BH1452" s="61"/>
      <c r="BI1452" s="61"/>
      <c r="BJ1452" s="61"/>
      <c r="BK1452" s="61"/>
      <c r="BL1452" s="61"/>
      <c r="BM1452" s="61"/>
      <c r="BN1452" s="61"/>
      <c r="BO1452" s="61"/>
      <c r="BP1452" s="61"/>
      <c r="BQ1452" s="61"/>
      <c r="BR1452" s="61"/>
      <c r="BS1452" s="61"/>
      <c r="BT1452" s="61"/>
      <c r="BU1452" s="61"/>
      <c r="BV1452" s="61"/>
      <c r="BW1452" s="61"/>
      <c r="BX1452" s="61"/>
      <c r="BY1452" s="61"/>
      <c r="BZ1452" s="61"/>
      <c r="CA1452" s="61"/>
      <c r="CB1452" s="61"/>
      <c r="CC1452" s="61"/>
      <c r="CD1452" s="61"/>
      <c r="CE1452" s="61"/>
      <c r="CF1452" s="61"/>
      <c r="CG1452" s="61"/>
      <c r="CH1452" s="61"/>
      <c r="CI1452" s="61"/>
      <c r="CJ1452" s="61"/>
      <c r="CK1452" s="61"/>
      <c r="CL1452" s="61"/>
      <c r="CM1452" s="61"/>
      <c r="CN1452" s="61"/>
      <c r="CO1452" s="61"/>
      <c r="CP1452" s="61"/>
      <c r="CQ1452" s="61"/>
      <c r="CR1452" s="61"/>
      <c r="CS1452" s="61"/>
      <c r="CT1452" s="61"/>
      <c r="CU1452" s="61"/>
      <c r="CV1452" s="61"/>
      <c r="CW1452" s="61"/>
      <c r="CX1452" s="61"/>
      <c r="CY1452" s="61"/>
      <c r="CZ1452" s="61"/>
      <c r="DA1452" s="61"/>
      <c r="DB1452" s="61"/>
      <c r="DC1452" s="61"/>
      <c r="DD1452" s="61"/>
      <c r="DE1452" s="61"/>
      <c r="DF1452" s="61"/>
      <c r="DG1452" s="61"/>
      <c r="DH1452" s="61"/>
      <c r="DI1452" s="61"/>
      <c r="DJ1452" s="61"/>
      <c r="DK1452" s="61"/>
      <c r="DL1452" s="61"/>
      <c r="DM1452" s="61"/>
      <c r="DN1452" s="61"/>
      <c r="DO1452" s="61"/>
      <c r="DP1452" s="61"/>
      <c r="DQ1452" s="61"/>
      <c r="DR1452" s="61"/>
      <c r="DS1452" s="61"/>
      <c r="DT1452" s="61"/>
      <c r="DU1452" s="61"/>
      <c r="DV1452" s="61"/>
      <c r="DW1452" s="61"/>
      <c r="DX1452" s="61"/>
      <c r="DY1452" s="61"/>
      <c r="DZ1452" s="61"/>
      <c r="EA1452" s="61"/>
      <c r="EB1452" s="61"/>
      <c r="EC1452" s="61"/>
      <c r="ED1452" s="61"/>
      <c r="EE1452" s="61"/>
      <c r="EF1452" s="61"/>
      <c r="EG1452" s="61"/>
      <c r="EH1452" s="61"/>
      <c r="EI1452" s="61"/>
      <c r="EJ1452" s="61"/>
      <c r="EK1452" s="61"/>
      <c r="EL1452" s="61"/>
      <c r="EM1452" s="61"/>
      <c r="EN1452" s="61"/>
      <c r="EO1452" s="61"/>
      <c r="EP1452" s="61"/>
      <c r="EQ1452" s="61"/>
      <c r="ER1452" s="61"/>
      <c r="ES1452" s="61"/>
      <c r="ET1452" s="61"/>
      <c r="EU1452" s="61"/>
      <c r="EV1452" s="61"/>
      <c r="EW1452" s="61"/>
      <c r="EX1452" s="61"/>
      <c r="EY1452" s="61"/>
      <c r="EZ1452" s="61"/>
      <c r="FA1452" s="61"/>
      <c r="FB1452" s="61"/>
      <c r="FC1452" s="61"/>
      <c r="FD1452" s="61"/>
      <c r="FE1452" s="61"/>
      <c r="FF1452" s="61"/>
      <c r="FG1452" s="61"/>
      <c r="FH1452" s="61"/>
      <c r="FI1452" s="61"/>
      <c r="FJ1452" s="61"/>
      <c r="FK1452" s="61"/>
      <c r="FL1452" s="61"/>
      <c r="FM1452" s="61"/>
      <c r="FN1452" s="61"/>
      <c r="FO1452" s="61"/>
      <c r="FP1452" s="61"/>
      <c r="FQ1452" s="61"/>
      <c r="FR1452" s="61"/>
      <c r="FS1452" s="61"/>
      <c r="FT1452" s="61"/>
      <c r="FU1452" s="61"/>
      <c r="FV1452" s="61"/>
      <c r="FW1452" s="61"/>
      <c r="FX1452" s="61"/>
      <c r="FY1452" s="61"/>
      <c r="FZ1452" s="61"/>
    </row>
    <row r="1453" spans="1:182" s="210" customFormat="1" ht="15">
      <c r="A1453" s="61"/>
      <c r="B1453" s="61"/>
      <c r="C1453" s="61"/>
      <c r="D1453" s="61"/>
      <c r="E1453" s="61"/>
      <c r="F1453" s="61"/>
      <c r="G1453" s="61"/>
      <c r="H1453" s="61"/>
      <c r="I1453" s="61"/>
      <c r="J1453" s="61"/>
      <c r="K1453" s="61"/>
      <c r="L1453" s="61"/>
      <c r="M1453" s="61"/>
      <c r="N1453" s="61"/>
      <c r="O1453" s="61"/>
      <c r="P1453" s="61"/>
      <c r="Q1453" s="61"/>
      <c r="R1453" s="61"/>
      <c r="S1453" s="61"/>
      <c r="T1453" s="61"/>
      <c r="U1453" s="61"/>
      <c r="V1453" s="61"/>
      <c r="W1453" s="61"/>
      <c r="X1453" s="61"/>
      <c r="Y1453" s="61"/>
      <c r="Z1453" s="61"/>
      <c r="AA1453" s="61"/>
      <c r="AB1453" s="61"/>
      <c r="AC1453" s="61"/>
      <c r="AD1453" s="61"/>
      <c r="AE1453" s="61"/>
      <c r="AF1453" s="61"/>
      <c r="AL1453" s="226"/>
      <c r="AO1453" s="61"/>
      <c r="AP1453" s="61"/>
      <c r="AQ1453" s="61"/>
      <c r="AR1453" s="61"/>
      <c r="AS1453" s="61"/>
      <c r="AT1453" s="61"/>
      <c r="AU1453" s="61"/>
      <c r="AV1453" s="61"/>
      <c r="AW1453" s="61"/>
      <c r="AX1453" s="61"/>
      <c r="AY1453" s="61"/>
      <c r="AZ1453" s="61"/>
      <c r="BA1453" s="61"/>
      <c r="BB1453" s="61"/>
      <c r="BC1453" s="61"/>
      <c r="BD1453" s="61"/>
      <c r="BE1453" s="61"/>
      <c r="BF1453" s="61"/>
      <c r="BG1453" s="61"/>
      <c r="BH1453" s="61"/>
      <c r="BI1453" s="61"/>
      <c r="BJ1453" s="61"/>
      <c r="BK1453" s="61"/>
      <c r="BL1453" s="61"/>
      <c r="BM1453" s="61"/>
      <c r="BN1453" s="61"/>
      <c r="BO1453" s="61"/>
      <c r="BP1453" s="61"/>
      <c r="BQ1453" s="61"/>
      <c r="BR1453" s="61"/>
      <c r="BS1453" s="61"/>
      <c r="BT1453" s="61"/>
      <c r="BU1453" s="61"/>
      <c r="BV1453" s="61"/>
      <c r="BW1453" s="61"/>
      <c r="BX1453" s="61"/>
      <c r="BY1453" s="61"/>
      <c r="BZ1453" s="61"/>
      <c r="CA1453" s="61"/>
      <c r="CB1453" s="61"/>
      <c r="CC1453" s="61"/>
      <c r="CD1453" s="61"/>
      <c r="CE1453" s="61"/>
      <c r="CF1453" s="61"/>
      <c r="CG1453" s="61"/>
      <c r="CH1453" s="61"/>
      <c r="CI1453" s="61"/>
      <c r="CJ1453" s="61"/>
      <c r="CK1453" s="61"/>
      <c r="CL1453" s="61"/>
      <c r="CM1453" s="61"/>
      <c r="CN1453" s="61"/>
      <c r="CO1453" s="61"/>
      <c r="CP1453" s="61"/>
      <c r="CQ1453" s="61"/>
      <c r="CR1453" s="61"/>
      <c r="CS1453" s="61"/>
      <c r="CT1453" s="61"/>
      <c r="CU1453" s="61"/>
      <c r="CV1453" s="61"/>
      <c r="CW1453" s="61"/>
      <c r="CX1453" s="61"/>
      <c r="CY1453" s="61"/>
      <c r="CZ1453" s="61"/>
      <c r="DA1453" s="61"/>
      <c r="DB1453" s="61"/>
      <c r="DC1453" s="61"/>
      <c r="DD1453" s="61"/>
      <c r="DE1453" s="61"/>
      <c r="DF1453" s="61"/>
      <c r="DG1453" s="61"/>
      <c r="DH1453" s="61"/>
      <c r="DI1453" s="61"/>
      <c r="DJ1453" s="61"/>
      <c r="DK1453" s="61"/>
      <c r="DL1453" s="61"/>
      <c r="DM1453" s="61"/>
      <c r="DN1453" s="61"/>
      <c r="DO1453" s="61"/>
      <c r="DP1453" s="61"/>
      <c r="DQ1453" s="61"/>
      <c r="DR1453" s="61"/>
      <c r="DS1453" s="61"/>
      <c r="DT1453" s="61"/>
      <c r="DU1453" s="61"/>
      <c r="DV1453" s="61"/>
      <c r="DW1453" s="61"/>
      <c r="DX1453" s="61"/>
      <c r="DY1453" s="61"/>
      <c r="DZ1453" s="61"/>
      <c r="EA1453" s="61"/>
      <c r="EB1453" s="61"/>
      <c r="EC1453" s="61"/>
      <c r="ED1453" s="61"/>
      <c r="EE1453" s="61"/>
      <c r="EF1453" s="61"/>
      <c r="EG1453" s="61"/>
      <c r="EH1453" s="61"/>
      <c r="EI1453" s="61"/>
      <c r="EJ1453" s="61"/>
      <c r="EK1453" s="61"/>
      <c r="EL1453" s="61"/>
      <c r="EM1453" s="61"/>
      <c r="EN1453" s="61"/>
      <c r="EO1453" s="61"/>
      <c r="EP1453" s="61"/>
      <c r="EQ1453" s="61"/>
      <c r="ER1453" s="61"/>
      <c r="ES1453" s="61"/>
      <c r="ET1453" s="61"/>
      <c r="EU1453" s="61"/>
      <c r="EV1453" s="61"/>
      <c r="EW1453" s="61"/>
      <c r="EX1453" s="61"/>
      <c r="EY1453" s="61"/>
      <c r="EZ1453" s="61"/>
      <c r="FA1453" s="61"/>
      <c r="FB1453" s="61"/>
      <c r="FC1453" s="61"/>
      <c r="FD1453" s="61"/>
      <c r="FE1453" s="61"/>
      <c r="FF1453" s="61"/>
      <c r="FG1453" s="61"/>
      <c r="FH1453" s="61"/>
      <c r="FI1453" s="61"/>
      <c r="FJ1453" s="61"/>
      <c r="FK1453" s="61"/>
      <c r="FL1453" s="61"/>
      <c r="FM1453" s="61"/>
      <c r="FN1453" s="61"/>
      <c r="FO1453" s="61"/>
      <c r="FP1453" s="61"/>
      <c r="FQ1453" s="61"/>
      <c r="FR1453" s="61"/>
      <c r="FS1453" s="61"/>
      <c r="FT1453" s="61"/>
      <c r="FU1453" s="61"/>
      <c r="FV1453" s="61"/>
      <c r="FW1453" s="61"/>
      <c r="FX1453" s="61"/>
      <c r="FY1453" s="61"/>
      <c r="FZ1453" s="61"/>
    </row>
    <row r="1454" spans="1:182" s="210" customFormat="1" ht="15">
      <c r="A1454" s="61"/>
      <c r="B1454" s="61"/>
      <c r="C1454" s="61"/>
      <c r="D1454" s="61"/>
      <c r="E1454" s="61"/>
      <c r="F1454" s="61"/>
      <c r="G1454" s="61"/>
      <c r="H1454" s="61"/>
      <c r="I1454" s="61"/>
      <c r="J1454" s="61"/>
      <c r="K1454" s="61"/>
      <c r="L1454" s="61"/>
      <c r="M1454" s="61"/>
      <c r="N1454" s="61"/>
      <c r="O1454" s="61"/>
      <c r="P1454" s="61"/>
      <c r="Q1454" s="61"/>
      <c r="R1454" s="61"/>
      <c r="S1454" s="61"/>
      <c r="T1454" s="61"/>
      <c r="U1454" s="61"/>
      <c r="V1454" s="61"/>
      <c r="W1454" s="61"/>
      <c r="X1454" s="61"/>
      <c r="Y1454" s="61"/>
      <c r="Z1454" s="61"/>
      <c r="AA1454" s="61"/>
      <c r="AB1454" s="61"/>
      <c r="AC1454" s="61"/>
      <c r="AD1454" s="61"/>
      <c r="AE1454" s="61"/>
      <c r="AF1454" s="61"/>
      <c r="AL1454" s="226"/>
      <c r="AO1454" s="61"/>
      <c r="AP1454" s="61"/>
      <c r="AQ1454" s="61"/>
      <c r="AR1454" s="61"/>
      <c r="AS1454" s="61"/>
      <c r="AT1454" s="61"/>
      <c r="AU1454" s="61"/>
      <c r="AV1454" s="61"/>
      <c r="AW1454" s="61"/>
      <c r="AX1454" s="61"/>
      <c r="AY1454" s="61"/>
      <c r="AZ1454" s="61"/>
      <c r="BA1454" s="61"/>
      <c r="BB1454" s="61"/>
      <c r="BC1454" s="61"/>
      <c r="BD1454" s="61"/>
      <c r="BE1454" s="61"/>
      <c r="BF1454" s="61"/>
      <c r="BG1454" s="61"/>
      <c r="BH1454" s="61"/>
      <c r="BI1454" s="61"/>
      <c r="BJ1454" s="61"/>
      <c r="BK1454" s="61"/>
      <c r="BL1454" s="61"/>
      <c r="BM1454" s="61"/>
      <c r="BN1454" s="61"/>
      <c r="BO1454" s="61"/>
      <c r="BP1454" s="61"/>
      <c r="BQ1454" s="61"/>
      <c r="BR1454" s="61"/>
      <c r="BS1454" s="61"/>
      <c r="BT1454" s="61"/>
      <c r="BU1454" s="61"/>
      <c r="BV1454" s="61"/>
      <c r="BW1454" s="61"/>
      <c r="BX1454" s="61"/>
      <c r="BY1454" s="61"/>
      <c r="BZ1454" s="61"/>
      <c r="CA1454" s="61"/>
      <c r="CB1454" s="61"/>
      <c r="CC1454" s="61"/>
      <c r="CD1454" s="61"/>
      <c r="CE1454" s="61"/>
      <c r="CF1454" s="61"/>
      <c r="CG1454" s="61"/>
      <c r="CH1454" s="61"/>
      <c r="CI1454" s="61"/>
      <c r="CJ1454" s="61"/>
      <c r="CK1454" s="61"/>
      <c r="CL1454" s="61"/>
      <c r="CM1454" s="61"/>
      <c r="CN1454" s="61"/>
      <c r="CO1454" s="61"/>
      <c r="CP1454" s="61"/>
      <c r="CQ1454" s="61"/>
      <c r="CR1454" s="61"/>
      <c r="CS1454" s="61"/>
      <c r="CT1454" s="61"/>
      <c r="CU1454" s="61"/>
      <c r="CV1454" s="61"/>
      <c r="CW1454" s="61"/>
      <c r="CX1454" s="61"/>
      <c r="CY1454" s="61"/>
      <c r="CZ1454" s="61"/>
      <c r="DA1454" s="61"/>
      <c r="DB1454" s="61"/>
      <c r="DC1454" s="61"/>
      <c r="DD1454" s="61"/>
      <c r="DE1454" s="61"/>
      <c r="DF1454" s="61"/>
      <c r="DG1454" s="61"/>
      <c r="DH1454" s="61"/>
      <c r="DI1454" s="61"/>
      <c r="DJ1454" s="61"/>
      <c r="DK1454" s="61"/>
      <c r="DL1454" s="61"/>
      <c r="DM1454" s="61"/>
      <c r="DN1454" s="61"/>
      <c r="DO1454" s="61"/>
      <c r="DP1454" s="61"/>
      <c r="DQ1454" s="61"/>
      <c r="DR1454" s="61"/>
      <c r="DS1454" s="61"/>
      <c r="DT1454" s="61"/>
      <c r="DU1454" s="61"/>
      <c r="DV1454" s="61"/>
      <c r="DW1454" s="61"/>
      <c r="DX1454" s="61"/>
      <c r="DY1454" s="61"/>
      <c r="DZ1454" s="61"/>
      <c r="EA1454" s="61"/>
      <c r="EB1454" s="61"/>
      <c r="EC1454" s="61"/>
      <c r="ED1454" s="61"/>
      <c r="EE1454" s="61"/>
      <c r="EF1454" s="61"/>
      <c r="EG1454" s="61"/>
      <c r="EH1454" s="61"/>
      <c r="EI1454" s="61"/>
      <c r="EJ1454" s="61"/>
      <c r="EK1454" s="61"/>
      <c r="EL1454" s="61"/>
      <c r="EM1454" s="61"/>
      <c r="EN1454" s="61"/>
      <c r="EO1454" s="61"/>
      <c r="EP1454" s="61"/>
      <c r="EQ1454" s="61"/>
      <c r="ER1454" s="61"/>
      <c r="ES1454" s="61"/>
      <c r="ET1454" s="61"/>
      <c r="EU1454" s="61"/>
      <c r="EV1454" s="61"/>
      <c r="EW1454" s="61"/>
      <c r="EX1454" s="61"/>
      <c r="EY1454" s="61"/>
      <c r="EZ1454" s="61"/>
      <c r="FA1454" s="61"/>
      <c r="FB1454" s="61"/>
      <c r="FC1454" s="61"/>
      <c r="FD1454" s="61"/>
      <c r="FE1454" s="61"/>
      <c r="FF1454" s="61"/>
      <c r="FG1454" s="61"/>
      <c r="FH1454" s="61"/>
      <c r="FI1454" s="61"/>
      <c r="FJ1454" s="61"/>
      <c r="FK1454" s="61"/>
      <c r="FL1454" s="61"/>
      <c r="FM1454" s="61"/>
      <c r="FN1454" s="61"/>
      <c r="FO1454" s="61"/>
      <c r="FP1454" s="61"/>
      <c r="FQ1454" s="61"/>
      <c r="FR1454" s="61"/>
      <c r="FS1454" s="61"/>
      <c r="FT1454" s="61"/>
      <c r="FU1454" s="61"/>
      <c r="FV1454" s="61"/>
      <c r="FW1454" s="61"/>
      <c r="FX1454" s="61"/>
      <c r="FY1454" s="61"/>
      <c r="FZ1454" s="61"/>
    </row>
    <row r="1455" spans="1:182" s="210" customFormat="1">
      <c r="A1455" s="61"/>
      <c r="B1455" s="61"/>
      <c r="C1455" s="61"/>
      <c r="D1455" s="61"/>
      <c r="E1455" s="61"/>
      <c r="F1455" s="61"/>
      <c r="G1455" s="61"/>
      <c r="H1455" s="61"/>
      <c r="I1455" s="61"/>
      <c r="J1455" s="61"/>
      <c r="K1455" s="61"/>
      <c r="L1455" s="61"/>
      <c r="M1455" s="61"/>
      <c r="N1455" s="61"/>
      <c r="O1455" s="61"/>
      <c r="P1455" s="61"/>
      <c r="Q1455" s="61"/>
      <c r="R1455" s="61"/>
      <c r="S1455" s="61"/>
      <c r="T1455" s="61"/>
      <c r="U1455" s="61"/>
      <c r="V1455" s="61"/>
      <c r="W1455" s="61"/>
      <c r="X1455" s="61"/>
      <c r="Y1455" s="61"/>
      <c r="Z1455" s="61"/>
      <c r="AA1455" s="61"/>
      <c r="AB1455" s="61"/>
      <c r="AC1455" s="61"/>
      <c r="AD1455" s="61"/>
      <c r="AE1455" s="61"/>
      <c r="AF1455" s="61"/>
      <c r="AL1455" s="215"/>
      <c r="AO1455" s="61"/>
      <c r="AP1455" s="61"/>
      <c r="AQ1455" s="61"/>
      <c r="AR1455" s="61"/>
      <c r="AS1455" s="61"/>
      <c r="AT1455" s="61"/>
      <c r="AU1455" s="61"/>
      <c r="AV1455" s="61"/>
      <c r="AW1455" s="61"/>
      <c r="AX1455" s="61"/>
      <c r="AY1455" s="61"/>
      <c r="AZ1455" s="61"/>
      <c r="BA1455" s="61"/>
      <c r="BB1455" s="61"/>
      <c r="BC1455" s="61"/>
      <c r="BD1455" s="61"/>
      <c r="BE1455" s="61"/>
      <c r="BF1455" s="61"/>
      <c r="BG1455" s="61"/>
      <c r="BH1455" s="61"/>
      <c r="BI1455" s="61"/>
      <c r="BJ1455" s="61"/>
      <c r="BK1455" s="61"/>
      <c r="BL1455" s="61"/>
      <c r="BM1455" s="61"/>
      <c r="BN1455" s="61"/>
      <c r="BO1455" s="61"/>
      <c r="BP1455" s="61"/>
      <c r="BQ1455" s="61"/>
      <c r="BR1455" s="61"/>
      <c r="BS1455" s="61"/>
      <c r="BT1455" s="61"/>
      <c r="BU1455" s="61"/>
      <c r="BV1455" s="61"/>
      <c r="BW1455" s="61"/>
      <c r="BX1455" s="61"/>
      <c r="BY1455" s="61"/>
      <c r="BZ1455" s="61"/>
      <c r="CA1455" s="61"/>
      <c r="CB1455" s="61"/>
      <c r="CC1455" s="61"/>
      <c r="CD1455" s="61"/>
      <c r="CE1455" s="61"/>
      <c r="CF1455" s="61"/>
      <c r="CG1455" s="61"/>
      <c r="CH1455" s="61"/>
      <c r="CI1455" s="61"/>
      <c r="CJ1455" s="61"/>
      <c r="CK1455" s="61"/>
      <c r="CL1455" s="61"/>
      <c r="CM1455" s="61"/>
      <c r="CN1455" s="61"/>
      <c r="CO1455" s="61"/>
      <c r="CP1455" s="61"/>
      <c r="CQ1455" s="61"/>
      <c r="CR1455" s="61"/>
      <c r="CS1455" s="61"/>
      <c r="CT1455" s="61"/>
      <c r="CU1455" s="61"/>
      <c r="CV1455" s="61"/>
      <c r="CW1455" s="61"/>
      <c r="CX1455" s="61"/>
      <c r="CY1455" s="61"/>
      <c r="CZ1455" s="61"/>
      <c r="DA1455" s="61"/>
      <c r="DB1455" s="61"/>
      <c r="DC1455" s="61"/>
      <c r="DD1455" s="61"/>
      <c r="DE1455" s="61"/>
      <c r="DF1455" s="61"/>
      <c r="DG1455" s="61"/>
      <c r="DH1455" s="61"/>
      <c r="DI1455" s="61"/>
      <c r="DJ1455" s="61"/>
      <c r="DK1455" s="61"/>
      <c r="DL1455" s="61"/>
      <c r="DM1455" s="61"/>
      <c r="DN1455" s="61"/>
      <c r="DO1455" s="61"/>
      <c r="DP1455" s="61"/>
      <c r="DQ1455" s="61"/>
      <c r="DR1455" s="61"/>
      <c r="DS1455" s="61"/>
      <c r="DT1455" s="61"/>
      <c r="DU1455" s="61"/>
      <c r="DV1455" s="61"/>
      <c r="DW1455" s="61"/>
      <c r="DX1455" s="61"/>
      <c r="DY1455" s="61"/>
      <c r="DZ1455" s="61"/>
      <c r="EA1455" s="61"/>
      <c r="EB1455" s="61"/>
      <c r="EC1455" s="61"/>
      <c r="ED1455" s="61"/>
      <c r="EE1455" s="61"/>
      <c r="EF1455" s="61"/>
      <c r="EG1455" s="61"/>
      <c r="EH1455" s="61"/>
      <c r="EI1455" s="61"/>
      <c r="EJ1455" s="61"/>
      <c r="EK1455" s="61"/>
      <c r="EL1455" s="61"/>
      <c r="EM1455" s="61"/>
      <c r="EN1455" s="61"/>
      <c r="EO1455" s="61"/>
      <c r="EP1455" s="61"/>
      <c r="EQ1455" s="61"/>
      <c r="ER1455" s="61"/>
      <c r="ES1455" s="61"/>
      <c r="ET1455" s="61"/>
      <c r="EU1455" s="61"/>
      <c r="EV1455" s="61"/>
      <c r="EW1455" s="61"/>
      <c r="EX1455" s="61"/>
      <c r="EY1455" s="61"/>
      <c r="EZ1455" s="61"/>
      <c r="FA1455" s="61"/>
      <c r="FB1455" s="61"/>
      <c r="FC1455" s="61"/>
      <c r="FD1455" s="61"/>
      <c r="FE1455" s="61"/>
      <c r="FF1455" s="61"/>
      <c r="FG1455" s="61"/>
      <c r="FH1455" s="61"/>
      <c r="FI1455" s="61"/>
      <c r="FJ1455" s="61"/>
      <c r="FK1455" s="61"/>
      <c r="FL1455" s="61"/>
      <c r="FM1455" s="61"/>
      <c r="FN1455" s="61"/>
      <c r="FO1455" s="61"/>
      <c r="FP1455" s="61"/>
      <c r="FQ1455" s="61"/>
      <c r="FR1455" s="61"/>
      <c r="FS1455" s="61"/>
      <c r="FT1455" s="61"/>
      <c r="FU1455" s="61"/>
      <c r="FV1455" s="61"/>
      <c r="FW1455" s="61"/>
      <c r="FX1455" s="61"/>
      <c r="FY1455" s="61"/>
      <c r="FZ1455" s="61"/>
    </row>
    <row r="1456" spans="1:182" s="210" customFormat="1">
      <c r="A1456" s="61"/>
      <c r="B1456" s="61"/>
      <c r="C1456" s="61"/>
      <c r="D1456" s="61"/>
      <c r="E1456" s="61"/>
      <c r="F1456" s="61"/>
      <c r="G1456" s="61"/>
      <c r="H1456" s="61"/>
      <c r="I1456" s="61"/>
      <c r="J1456" s="61"/>
      <c r="K1456" s="61"/>
      <c r="L1456" s="61"/>
      <c r="M1456" s="61"/>
      <c r="N1456" s="61"/>
      <c r="O1456" s="61"/>
      <c r="P1456" s="61"/>
      <c r="Q1456" s="61"/>
      <c r="R1456" s="61"/>
      <c r="S1456" s="61"/>
      <c r="T1456" s="61"/>
      <c r="U1456" s="61"/>
      <c r="V1456" s="61"/>
      <c r="W1456" s="61"/>
      <c r="X1456" s="61"/>
      <c r="Y1456" s="61"/>
      <c r="Z1456" s="61"/>
      <c r="AA1456" s="61"/>
      <c r="AB1456" s="61"/>
      <c r="AC1456" s="61"/>
      <c r="AD1456" s="61"/>
      <c r="AE1456" s="61"/>
      <c r="AF1456" s="61"/>
      <c r="AL1456" s="215"/>
      <c r="AO1456" s="61"/>
      <c r="AP1456" s="61"/>
      <c r="AQ1456" s="61"/>
      <c r="AR1456" s="61"/>
      <c r="AS1456" s="61"/>
      <c r="AT1456" s="61"/>
      <c r="AU1456" s="61"/>
      <c r="AV1456" s="61"/>
      <c r="AW1456" s="61"/>
      <c r="AX1456" s="61"/>
      <c r="AY1456" s="61"/>
      <c r="AZ1456" s="61"/>
      <c r="BA1456" s="61"/>
      <c r="BB1456" s="61"/>
      <c r="BC1456" s="61"/>
      <c r="BD1456" s="61"/>
      <c r="BE1456" s="61"/>
      <c r="BF1456" s="61"/>
      <c r="BG1456" s="61"/>
      <c r="BH1456" s="61"/>
      <c r="BI1456" s="61"/>
      <c r="BJ1456" s="61"/>
      <c r="BK1456" s="61"/>
      <c r="BL1456" s="61"/>
      <c r="BM1456" s="61"/>
      <c r="BN1456" s="61"/>
      <c r="BO1456" s="61"/>
      <c r="BP1456" s="61"/>
      <c r="BQ1456" s="61"/>
      <c r="BR1456" s="61"/>
      <c r="BS1456" s="61"/>
      <c r="BT1456" s="61"/>
      <c r="BU1456" s="61"/>
      <c r="BV1456" s="61"/>
      <c r="BW1456" s="61"/>
      <c r="BX1456" s="61"/>
      <c r="BY1456" s="61"/>
      <c r="BZ1456" s="61"/>
      <c r="CA1456" s="61"/>
      <c r="CB1456" s="61"/>
      <c r="CC1456" s="61"/>
      <c r="CD1456" s="61"/>
      <c r="CE1456" s="61"/>
      <c r="CF1456" s="61"/>
      <c r="CG1456" s="61"/>
      <c r="CH1456" s="61"/>
      <c r="CI1456" s="61"/>
      <c r="CJ1456" s="61"/>
      <c r="CK1456" s="61"/>
      <c r="CL1456" s="61"/>
      <c r="CM1456" s="61"/>
      <c r="CN1456" s="61"/>
      <c r="CO1456" s="61"/>
      <c r="CP1456" s="61"/>
      <c r="CQ1456" s="61"/>
      <c r="CR1456" s="61"/>
      <c r="CS1456" s="61"/>
      <c r="CT1456" s="61"/>
      <c r="CU1456" s="61"/>
      <c r="CV1456" s="61"/>
      <c r="CW1456" s="61"/>
      <c r="CX1456" s="61"/>
      <c r="CY1456" s="61"/>
      <c r="CZ1456" s="61"/>
      <c r="DA1456" s="61"/>
      <c r="DB1456" s="61"/>
      <c r="DC1456" s="61"/>
      <c r="DD1456" s="61"/>
      <c r="DE1456" s="61"/>
      <c r="DF1456" s="61"/>
      <c r="DG1456" s="61"/>
      <c r="DH1456" s="61"/>
      <c r="DI1456" s="61"/>
      <c r="DJ1456" s="61"/>
      <c r="DK1456" s="61"/>
      <c r="DL1456" s="61"/>
      <c r="DM1456" s="61"/>
      <c r="DN1456" s="61"/>
      <c r="DO1456" s="61"/>
      <c r="DP1456" s="61"/>
      <c r="DQ1456" s="61"/>
      <c r="DR1456" s="61"/>
      <c r="DS1456" s="61"/>
      <c r="DT1456" s="61"/>
      <c r="DU1456" s="61"/>
      <c r="DV1456" s="61"/>
      <c r="DW1456" s="61"/>
      <c r="DX1456" s="61"/>
      <c r="DY1456" s="61"/>
      <c r="DZ1456" s="61"/>
      <c r="EA1456" s="61"/>
      <c r="EB1456" s="61"/>
      <c r="EC1456" s="61"/>
      <c r="ED1456" s="61"/>
      <c r="EE1456" s="61"/>
      <c r="EF1456" s="61"/>
      <c r="EG1456" s="61"/>
      <c r="EH1456" s="61"/>
      <c r="EI1456" s="61"/>
      <c r="EJ1456" s="61"/>
      <c r="EK1456" s="61"/>
      <c r="EL1456" s="61"/>
      <c r="EM1456" s="61"/>
      <c r="EN1456" s="61"/>
      <c r="EO1456" s="61"/>
      <c r="EP1456" s="61"/>
      <c r="EQ1456" s="61"/>
      <c r="ER1456" s="61"/>
      <c r="ES1456" s="61"/>
      <c r="ET1456" s="61"/>
      <c r="EU1456" s="61"/>
      <c r="EV1456" s="61"/>
      <c r="EW1456" s="61"/>
      <c r="EX1456" s="61"/>
      <c r="EY1456" s="61"/>
      <c r="EZ1456" s="61"/>
      <c r="FA1456" s="61"/>
      <c r="FB1456" s="61"/>
      <c r="FC1456" s="61"/>
      <c r="FD1456" s="61"/>
      <c r="FE1456" s="61"/>
      <c r="FF1456" s="61"/>
      <c r="FG1456" s="61"/>
      <c r="FH1456" s="61"/>
      <c r="FI1456" s="61"/>
      <c r="FJ1456" s="61"/>
      <c r="FK1456" s="61"/>
      <c r="FL1456" s="61"/>
      <c r="FM1456" s="61"/>
      <c r="FN1456" s="61"/>
      <c r="FO1456" s="61"/>
      <c r="FP1456" s="61"/>
      <c r="FQ1456" s="61"/>
      <c r="FR1456" s="61"/>
      <c r="FS1456" s="61"/>
      <c r="FT1456" s="61"/>
      <c r="FU1456" s="61"/>
      <c r="FV1456" s="61"/>
      <c r="FW1456" s="61"/>
      <c r="FX1456" s="61"/>
      <c r="FY1456" s="61"/>
      <c r="FZ1456" s="61"/>
    </row>
    <row r="1457" spans="1:182" s="210" customFormat="1">
      <c r="A1457" s="61"/>
      <c r="B1457" s="61"/>
      <c r="C1457" s="61"/>
      <c r="D1457" s="61"/>
      <c r="E1457" s="61"/>
      <c r="F1457" s="61"/>
      <c r="G1457" s="61"/>
      <c r="H1457" s="61"/>
      <c r="I1457" s="61"/>
      <c r="J1457" s="61"/>
      <c r="K1457" s="61"/>
      <c r="L1457" s="61"/>
      <c r="M1457" s="61"/>
      <c r="N1457" s="61"/>
      <c r="O1457" s="61"/>
      <c r="P1457" s="61"/>
      <c r="Q1457" s="61"/>
      <c r="R1457" s="61"/>
      <c r="S1457" s="61"/>
      <c r="T1457" s="61"/>
      <c r="U1457" s="61"/>
      <c r="V1457" s="61"/>
      <c r="W1457" s="61"/>
      <c r="X1457" s="61"/>
      <c r="Y1457" s="61"/>
      <c r="Z1457" s="61"/>
      <c r="AA1457" s="61"/>
      <c r="AB1457" s="61"/>
      <c r="AC1457" s="61"/>
      <c r="AD1457" s="61"/>
      <c r="AE1457" s="61"/>
      <c r="AF1457" s="61"/>
      <c r="AL1457" s="215"/>
      <c r="AO1457" s="61"/>
      <c r="AP1457" s="61"/>
      <c r="AQ1457" s="61"/>
      <c r="AR1457" s="61"/>
      <c r="AS1457" s="61"/>
      <c r="AT1457" s="61"/>
      <c r="AU1457" s="61"/>
      <c r="AV1457" s="61"/>
      <c r="AW1457" s="61"/>
      <c r="AX1457" s="61"/>
      <c r="AY1457" s="61"/>
      <c r="AZ1457" s="61"/>
      <c r="BA1457" s="61"/>
      <c r="BB1457" s="61"/>
      <c r="BC1457" s="61"/>
      <c r="BD1457" s="61"/>
      <c r="BE1457" s="61"/>
      <c r="BF1457" s="61"/>
      <c r="BG1457" s="61"/>
      <c r="BH1457" s="61"/>
      <c r="BI1457" s="61"/>
      <c r="BJ1457" s="61"/>
      <c r="BK1457" s="61"/>
      <c r="BL1457" s="61"/>
      <c r="BM1457" s="61"/>
      <c r="BN1457" s="61"/>
      <c r="BO1457" s="61"/>
      <c r="BP1457" s="61"/>
      <c r="BQ1457" s="61"/>
      <c r="BR1457" s="61"/>
      <c r="BS1457" s="61"/>
      <c r="BT1457" s="61"/>
      <c r="BU1457" s="61"/>
      <c r="BV1457" s="61"/>
      <c r="BW1457" s="61"/>
      <c r="BX1457" s="61"/>
      <c r="BY1457" s="61"/>
      <c r="BZ1457" s="61"/>
      <c r="CA1457" s="61"/>
      <c r="CB1457" s="61"/>
      <c r="CC1457" s="61"/>
      <c r="CD1457" s="61"/>
      <c r="CE1457" s="61"/>
      <c r="CF1457" s="61"/>
      <c r="CG1457" s="61"/>
      <c r="CH1457" s="61"/>
      <c r="CI1457" s="61"/>
      <c r="CJ1457" s="61"/>
      <c r="CK1457" s="61"/>
      <c r="CL1457" s="61"/>
      <c r="CM1457" s="61"/>
      <c r="CN1457" s="61"/>
      <c r="CO1457" s="61"/>
      <c r="CP1457" s="61"/>
      <c r="CQ1457" s="61"/>
      <c r="CR1457" s="61"/>
      <c r="CS1457" s="61"/>
      <c r="CT1457" s="61"/>
      <c r="CU1457" s="61"/>
      <c r="CV1457" s="61"/>
      <c r="CW1457" s="61"/>
      <c r="CX1457" s="61"/>
      <c r="CY1457" s="61"/>
      <c r="CZ1457" s="61"/>
      <c r="DA1457" s="61"/>
      <c r="DB1457" s="61"/>
      <c r="DC1457" s="61"/>
      <c r="DD1457" s="61"/>
      <c r="DE1457" s="61"/>
      <c r="DF1457" s="61"/>
      <c r="DG1457" s="61"/>
      <c r="DH1457" s="61"/>
      <c r="DI1457" s="61"/>
      <c r="DJ1457" s="61"/>
      <c r="DK1457" s="61"/>
      <c r="DL1457" s="61"/>
      <c r="DM1457" s="61"/>
      <c r="DN1457" s="61"/>
      <c r="DO1457" s="61"/>
      <c r="DP1457" s="61"/>
      <c r="DQ1457" s="61"/>
      <c r="DR1457" s="61"/>
      <c r="DS1457" s="61"/>
      <c r="DT1457" s="61"/>
      <c r="DU1457" s="61"/>
      <c r="DV1457" s="61"/>
      <c r="DW1457" s="61"/>
      <c r="DX1457" s="61"/>
      <c r="DY1457" s="61"/>
      <c r="DZ1457" s="61"/>
      <c r="EA1457" s="61"/>
      <c r="EB1457" s="61"/>
      <c r="EC1457" s="61"/>
      <c r="ED1457" s="61"/>
      <c r="EE1457" s="61"/>
      <c r="EF1457" s="61"/>
      <c r="EG1457" s="61"/>
      <c r="EH1457" s="61"/>
      <c r="EI1457" s="61"/>
      <c r="EJ1457" s="61"/>
      <c r="EK1457" s="61"/>
      <c r="EL1457" s="61"/>
      <c r="EM1457" s="61"/>
      <c r="EN1457" s="61"/>
      <c r="EO1457" s="61"/>
      <c r="EP1457" s="61"/>
      <c r="EQ1457" s="61"/>
      <c r="ER1457" s="61"/>
      <c r="ES1457" s="61"/>
      <c r="ET1457" s="61"/>
      <c r="EU1457" s="61"/>
      <c r="EV1457" s="61"/>
      <c r="EW1457" s="61"/>
      <c r="EX1457" s="61"/>
      <c r="EY1457" s="61"/>
      <c r="EZ1457" s="61"/>
      <c r="FA1457" s="61"/>
      <c r="FB1457" s="61"/>
      <c r="FC1457" s="61"/>
      <c r="FD1457" s="61"/>
      <c r="FE1457" s="61"/>
      <c r="FF1457" s="61"/>
      <c r="FG1457" s="61"/>
      <c r="FH1457" s="61"/>
      <c r="FI1457" s="61"/>
      <c r="FJ1457" s="61"/>
      <c r="FK1457" s="61"/>
      <c r="FL1457" s="61"/>
      <c r="FM1457" s="61"/>
      <c r="FN1457" s="61"/>
      <c r="FO1457" s="61"/>
      <c r="FP1457" s="61"/>
      <c r="FQ1457" s="61"/>
      <c r="FR1457" s="61"/>
      <c r="FS1457" s="61"/>
      <c r="FT1457" s="61"/>
      <c r="FU1457" s="61"/>
      <c r="FV1457" s="61"/>
      <c r="FW1457" s="61"/>
      <c r="FX1457" s="61"/>
      <c r="FY1457" s="61"/>
      <c r="FZ1457" s="61"/>
    </row>
    <row r="1458" spans="1:182" s="210" customFormat="1">
      <c r="A1458" s="61"/>
      <c r="B1458" s="61"/>
      <c r="C1458" s="61"/>
      <c r="D1458" s="61"/>
      <c r="E1458" s="61"/>
      <c r="F1458" s="61"/>
      <c r="G1458" s="61"/>
      <c r="H1458" s="61"/>
      <c r="I1458" s="61"/>
      <c r="J1458" s="61"/>
      <c r="K1458" s="61"/>
      <c r="L1458" s="61"/>
      <c r="M1458" s="61"/>
      <c r="N1458" s="61"/>
      <c r="O1458" s="61"/>
      <c r="P1458" s="61"/>
      <c r="Q1458" s="61"/>
      <c r="R1458" s="61"/>
      <c r="S1458" s="61"/>
      <c r="T1458" s="61"/>
      <c r="U1458" s="61"/>
      <c r="V1458" s="61"/>
      <c r="W1458" s="61"/>
      <c r="X1458" s="61"/>
      <c r="Y1458" s="61"/>
      <c r="Z1458" s="61"/>
      <c r="AA1458" s="61"/>
      <c r="AB1458" s="61"/>
      <c r="AC1458" s="61"/>
      <c r="AD1458" s="61"/>
      <c r="AE1458" s="61"/>
      <c r="AF1458" s="61"/>
      <c r="AL1458" s="215"/>
      <c r="AO1458" s="61"/>
      <c r="AP1458" s="61"/>
      <c r="AQ1458" s="61"/>
      <c r="AR1458" s="61"/>
      <c r="AS1458" s="61"/>
      <c r="AT1458" s="61"/>
      <c r="AU1458" s="61"/>
      <c r="AV1458" s="61"/>
      <c r="AW1458" s="61"/>
      <c r="AX1458" s="61"/>
      <c r="AY1458" s="61"/>
      <c r="AZ1458" s="61"/>
      <c r="BA1458" s="61"/>
      <c r="BB1458" s="61"/>
      <c r="BC1458" s="61"/>
      <c r="BD1458" s="61"/>
      <c r="BE1458" s="61"/>
      <c r="BF1458" s="61"/>
      <c r="BG1458" s="61"/>
      <c r="BH1458" s="61"/>
      <c r="BI1458" s="61"/>
      <c r="BJ1458" s="61"/>
      <c r="BK1458" s="61"/>
      <c r="BL1458" s="61"/>
      <c r="BM1458" s="61"/>
      <c r="BN1458" s="61"/>
      <c r="BO1458" s="61"/>
      <c r="BP1458" s="61"/>
      <c r="BQ1458" s="61"/>
      <c r="BR1458" s="61"/>
      <c r="BS1458" s="61"/>
      <c r="BT1458" s="61"/>
      <c r="BU1458" s="61"/>
      <c r="BV1458" s="61"/>
      <c r="BW1458" s="61"/>
      <c r="BX1458" s="61"/>
      <c r="BY1458" s="61"/>
      <c r="BZ1458" s="61"/>
      <c r="CA1458" s="61"/>
      <c r="CB1458" s="61"/>
      <c r="CC1458" s="61"/>
      <c r="CD1458" s="61"/>
      <c r="CE1458" s="61"/>
      <c r="CF1458" s="61"/>
      <c r="CG1458" s="61"/>
      <c r="CH1458" s="61"/>
      <c r="CI1458" s="61"/>
      <c r="CJ1458" s="61"/>
      <c r="CK1458" s="61"/>
      <c r="CL1458" s="61"/>
      <c r="CM1458" s="61"/>
      <c r="CN1458" s="61"/>
      <c r="CO1458" s="61"/>
      <c r="CP1458" s="61"/>
      <c r="CQ1458" s="61"/>
      <c r="CR1458" s="61"/>
      <c r="CS1458" s="61"/>
      <c r="CT1458" s="61"/>
      <c r="CU1458" s="61"/>
      <c r="CV1458" s="61"/>
      <c r="CW1458" s="61"/>
      <c r="CX1458" s="61"/>
      <c r="CY1458" s="61"/>
      <c r="CZ1458" s="61"/>
      <c r="DA1458" s="61"/>
      <c r="DB1458" s="61"/>
      <c r="DC1458" s="61"/>
      <c r="DD1458" s="61"/>
      <c r="DE1458" s="61"/>
      <c r="DF1458" s="61"/>
      <c r="DG1458" s="61"/>
      <c r="DH1458" s="61"/>
      <c r="DI1458" s="61"/>
      <c r="DJ1458" s="61"/>
      <c r="DK1458" s="61"/>
      <c r="DL1458" s="61"/>
      <c r="DM1458" s="61"/>
      <c r="DN1458" s="61"/>
      <c r="DO1458" s="61"/>
      <c r="DP1458" s="61"/>
      <c r="DQ1458" s="61"/>
      <c r="DR1458" s="61"/>
      <c r="DS1458" s="61"/>
      <c r="DT1458" s="61"/>
      <c r="DU1458" s="61"/>
      <c r="DV1458" s="61"/>
      <c r="DW1458" s="61"/>
      <c r="DX1458" s="61"/>
      <c r="DY1458" s="61"/>
      <c r="DZ1458" s="61"/>
      <c r="EA1458" s="61"/>
      <c r="EB1458" s="61"/>
      <c r="EC1458" s="61"/>
      <c r="ED1458" s="61"/>
      <c r="EE1458" s="61"/>
      <c r="EF1458" s="61"/>
      <c r="EG1458" s="61"/>
      <c r="EH1458" s="61"/>
      <c r="EI1458" s="61"/>
      <c r="EJ1458" s="61"/>
      <c r="EK1458" s="61"/>
      <c r="EL1458" s="61"/>
      <c r="EM1458" s="61"/>
      <c r="EN1458" s="61"/>
      <c r="EO1458" s="61"/>
      <c r="EP1458" s="61"/>
      <c r="EQ1458" s="61"/>
      <c r="ER1458" s="61"/>
      <c r="ES1458" s="61"/>
      <c r="ET1458" s="61"/>
      <c r="EU1458" s="61"/>
      <c r="EV1458" s="61"/>
      <c r="EW1458" s="61"/>
      <c r="EX1458" s="61"/>
      <c r="EY1458" s="61"/>
      <c r="EZ1458" s="61"/>
      <c r="FA1458" s="61"/>
      <c r="FB1458" s="61"/>
      <c r="FC1458" s="61"/>
      <c r="FD1458" s="61"/>
      <c r="FE1458" s="61"/>
      <c r="FF1458" s="61"/>
      <c r="FG1458" s="61"/>
      <c r="FH1458" s="61"/>
      <c r="FI1458" s="61"/>
      <c r="FJ1458" s="61"/>
      <c r="FK1458" s="61"/>
      <c r="FL1458" s="61"/>
      <c r="FM1458" s="61"/>
      <c r="FN1458" s="61"/>
      <c r="FO1458" s="61"/>
      <c r="FP1458" s="61"/>
      <c r="FQ1458" s="61"/>
      <c r="FR1458" s="61"/>
      <c r="FS1458" s="61"/>
      <c r="FT1458" s="61"/>
      <c r="FU1458" s="61"/>
      <c r="FV1458" s="61"/>
      <c r="FW1458" s="61"/>
      <c r="FX1458" s="61"/>
      <c r="FY1458" s="61"/>
      <c r="FZ1458" s="61"/>
    </row>
    <row r="1459" spans="1:182" s="210" customFormat="1">
      <c r="A1459" s="61"/>
      <c r="B1459" s="61"/>
      <c r="C1459" s="61"/>
      <c r="D1459" s="61"/>
      <c r="E1459" s="61"/>
      <c r="F1459" s="61"/>
      <c r="G1459" s="61"/>
      <c r="H1459" s="61"/>
      <c r="I1459" s="61"/>
      <c r="J1459" s="61"/>
      <c r="K1459" s="61"/>
      <c r="L1459" s="61"/>
      <c r="M1459" s="61"/>
      <c r="N1459" s="61"/>
      <c r="O1459" s="61"/>
      <c r="P1459" s="61"/>
      <c r="Q1459" s="61"/>
      <c r="R1459" s="61"/>
      <c r="S1459" s="61"/>
      <c r="T1459" s="61"/>
      <c r="U1459" s="61"/>
      <c r="V1459" s="61"/>
      <c r="W1459" s="61"/>
      <c r="X1459" s="61"/>
      <c r="Y1459" s="61"/>
      <c r="Z1459" s="61"/>
      <c r="AA1459" s="61"/>
      <c r="AB1459" s="61"/>
      <c r="AC1459" s="61"/>
      <c r="AD1459" s="61"/>
      <c r="AE1459" s="61"/>
      <c r="AF1459" s="61"/>
      <c r="AL1459" s="215"/>
      <c r="AO1459" s="61"/>
      <c r="AP1459" s="61"/>
      <c r="AQ1459" s="61"/>
      <c r="AR1459" s="61"/>
      <c r="AS1459" s="61"/>
      <c r="AT1459" s="61"/>
      <c r="AU1459" s="61"/>
      <c r="AV1459" s="61"/>
      <c r="AW1459" s="61"/>
      <c r="AX1459" s="61"/>
      <c r="AY1459" s="61"/>
      <c r="AZ1459" s="61"/>
      <c r="BA1459" s="61"/>
      <c r="BB1459" s="61"/>
      <c r="BC1459" s="61"/>
      <c r="BD1459" s="61"/>
      <c r="BE1459" s="61"/>
      <c r="BF1459" s="61"/>
      <c r="BG1459" s="61"/>
      <c r="BH1459" s="61"/>
      <c r="BI1459" s="61"/>
      <c r="BJ1459" s="61"/>
      <c r="BK1459" s="61"/>
      <c r="BL1459" s="61"/>
      <c r="BM1459" s="61"/>
      <c r="BN1459" s="61"/>
      <c r="BO1459" s="61"/>
      <c r="BP1459" s="61"/>
      <c r="BQ1459" s="61"/>
      <c r="BR1459" s="61"/>
      <c r="BS1459" s="61"/>
      <c r="BT1459" s="61"/>
      <c r="BU1459" s="61"/>
      <c r="BV1459" s="61"/>
      <c r="BW1459" s="61"/>
      <c r="BX1459" s="61"/>
      <c r="BY1459" s="61"/>
      <c r="BZ1459" s="61"/>
      <c r="CA1459" s="61"/>
      <c r="CB1459" s="61"/>
      <c r="CC1459" s="61"/>
      <c r="CD1459" s="61"/>
      <c r="CE1459" s="61"/>
      <c r="CF1459" s="61"/>
      <c r="CG1459" s="61"/>
      <c r="CH1459" s="61"/>
      <c r="CI1459" s="61"/>
      <c r="CJ1459" s="61"/>
      <c r="CK1459" s="61"/>
      <c r="CL1459" s="61"/>
      <c r="CM1459" s="61"/>
      <c r="CN1459" s="61"/>
      <c r="CO1459" s="61"/>
      <c r="CP1459" s="61"/>
      <c r="CQ1459" s="61"/>
      <c r="CR1459" s="61"/>
      <c r="CS1459" s="61"/>
      <c r="CT1459" s="61"/>
      <c r="CU1459" s="61"/>
      <c r="CV1459" s="61"/>
      <c r="CW1459" s="61"/>
      <c r="CX1459" s="61"/>
      <c r="CY1459" s="61"/>
      <c r="CZ1459" s="61"/>
      <c r="DA1459" s="61"/>
      <c r="DB1459" s="61"/>
      <c r="DC1459" s="61"/>
      <c r="DD1459" s="61"/>
      <c r="DE1459" s="61"/>
      <c r="DF1459" s="61"/>
      <c r="DG1459" s="61"/>
      <c r="DH1459" s="61"/>
      <c r="DI1459" s="61"/>
      <c r="DJ1459" s="61"/>
      <c r="DK1459" s="61"/>
      <c r="DL1459" s="61"/>
      <c r="DM1459" s="61"/>
      <c r="DN1459" s="61"/>
      <c r="DO1459" s="61"/>
      <c r="DP1459" s="61"/>
      <c r="DQ1459" s="61"/>
      <c r="DR1459" s="61"/>
      <c r="DS1459" s="61"/>
      <c r="DT1459" s="61"/>
      <c r="DU1459" s="61"/>
      <c r="DV1459" s="61"/>
      <c r="DW1459" s="61"/>
      <c r="DX1459" s="61"/>
      <c r="DY1459" s="61"/>
      <c r="DZ1459" s="61"/>
      <c r="EA1459" s="61"/>
      <c r="EB1459" s="61"/>
      <c r="EC1459" s="61"/>
      <c r="ED1459" s="61"/>
      <c r="EE1459" s="61"/>
      <c r="EF1459" s="61"/>
      <c r="EG1459" s="61"/>
      <c r="EH1459" s="61"/>
      <c r="EI1459" s="61"/>
      <c r="EJ1459" s="61"/>
      <c r="EK1459" s="61"/>
      <c r="EL1459" s="61"/>
      <c r="EM1459" s="61"/>
      <c r="EN1459" s="61"/>
      <c r="EO1459" s="61"/>
      <c r="EP1459" s="61"/>
      <c r="EQ1459" s="61"/>
      <c r="ER1459" s="61"/>
      <c r="ES1459" s="61"/>
      <c r="ET1459" s="61"/>
      <c r="EU1459" s="61"/>
      <c r="EV1459" s="61"/>
      <c r="EW1459" s="61"/>
      <c r="EX1459" s="61"/>
      <c r="EY1459" s="61"/>
      <c r="EZ1459" s="61"/>
      <c r="FA1459" s="61"/>
      <c r="FB1459" s="61"/>
      <c r="FC1459" s="61"/>
      <c r="FD1459" s="61"/>
      <c r="FE1459" s="61"/>
      <c r="FF1459" s="61"/>
      <c r="FG1459" s="61"/>
      <c r="FH1459" s="61"/>
      <c r="FI1459" s="61"/>
      <c r="FJ1459" s="61"/>
      <c r="FK1459" s="61"/>
      <c r="FL1459" s="61"/>
      <c r="FM1459" s="61"/>
      <c r="FN1459" s="61"/>
      <c r="FO1459" s="61"/>
      <c r="FP1459" s="61"/>
      <c r="FQ1459" s="61"/>
      <c r="FR1459" s="61"/>
      <c r="FS1459" s="61"/>
      <c r="FT1459" s="61"/>
      <c r="FU1459" s="61"/>
      <c r="FV1459" s="61"/>
      <c r="FW1459" s="61"/>
      <c r="FX1459" s="61"/>
      <c r="FY1459" s="61"/>
      <c r="FZ1459" s="61"/>
    </row>
    <row r="1460" spans="1:182" s="210" customFormat="1">
      <c r="A1460" s="61"/>
      <c r="B1460" s="61"/>
      <c r="C1460" s="61"/>
      <c r="D1460" s="61"/>
      <c r="E1460" s="61"/>
      <c r="F1460" s="61"/>
      <c r="G1460" s="61"/>
      <c r="H1460" s="61"/>
      <c r="I1460" s="61"/>
      <c r="J1460" s="61"/>
      <c r="K1460" s="61"/>
      <c r="L1460" s="61"/>
      <c r="M1460" s="61"/>
      <c r="N1460" s="61"/>
      <c r="O1460" s="61"/>
      <c r="P1460" s="61"/>
      <c r="Q1460" s="61"/>
      <c r="R1460" s="61"/>
      <c r="S1460" s="61"/>
      <c r="T1460" s="61"/>
      <c r="U1460" s="61"/>
      <c r="V1460" s="61"/>
      <c r="W1460" s="61"/>
      <c r="X1460" s="61"/>
      <c r="Y1460" s="61"/>
      <c r="Z1460" s="61"/>
      <c r="AA1460" s="61"/>
      <c r="AB1460" s="61"/>
      <c r="AC1460" s="61"/>
      <c r="AD1460" s="61"/>
      <c r="AE1460" s="61"/>
      <c r="AF1460" s="61"/>
      <c r="AL1460" s="215"/>
      <c r="AO1460" s="61"/>
      <c r="AP1460" s="61"/>
      <c r="AQ1460" s="61"/>
      <c r="AR1460" s="61"/>
      <c r="AS1460" s="61"/>
      <c r="AT1460" s="61"/>
      <c r="AU1460" s="61"/>
      <c r="AV1460" s="61"/>
      <c r="AW1460" s="61"/>
      <c r="AX1460" s="61"/>
      <c r="AY1460" s="61"/>
      <c r="AZ1460" s="61"/>
      <c r="BA1460" s="61"/>
      <c r="BB1460" s="61"/>
      <c r="BC1460" s="61"/>
      <c r="BD1460" s="61"/>
      <c r="BE1460" s="61"/>
      <c r="BF1460" s="61"/>
      <c r="BG1460" s="61"/>
      <c r="BH1460" s="61"/>
      <c r="BI1460" s="61"/>
      <c r="BJ1460" s="61"/>
      <c r="BK1460" s="61"/>
      <c r="BL1460" s="61"/>
      <c r="BM1460" s="61"/>
      <c r="BN1460" s="61"/>
      <c r="BO1460" s="61"/>
      <c r="BP1460" s="61"/>
      <c r="BQ1460" s="61"/>
      <c r="BR1460" s="61"/>
      <c r="BS1460" s="61"/>
      <c r="BT1460" s="61"/>
      <c r="BU1460" s="61"/>
      <c r="BV1460" s="61"/>
      <c r="BW1460" s="61"/>
      <c r="BX1460" s="61"/>
      <c r="BY1460" s="61"/>
      <c r="BZ1460" s="61"/>
      <c r="CA1460" s="61"/>
      <c r="CB1460" s="61"/>
      <c r="CC1460" s="61"/>
      <c r="CD1460" s="61"/>
      <c r="CE1460" s="61"/>
      <c r="CF1460" s="61"/>
      <c r="CG1460" s="61"/>
      <c r="CH1460" s="61"/>
      <c r="CI1460" s="61"/>
      <c r="CJ1460" s="61"/>
      <c r="CK1460" s="61"/>
      <c r="CL1460" s="61"/>
      <c r="CM1460" s="61"/>
      <c r="CN1460" s="61"/>
      <c r="CO1460" s="61"/>
      <c r="CP1460" s="61"/>
      <c r="CQ1460" s="61"/>
      <c r="CR1460" s="61"/>
      <c r="CS1460" s="61"/>
      <c r="CT1460" s="61"/>
      <c r="CU1460" s="61"/>
      <c r="CV1460" s="61"/>
      <c r="CW1460" s="61"/>
      <c r="CX1460" s="61"/>
      <c r="CY1460" s="61"/>
      <c r="CZ1460" s="61"/>
      <c r="DA1460" s="61"/>
      <c r="DB1460" s="61"/>
      <c r="DC1460" s="61"/>
      <c r="DD1460" s="61"/>
      <c r="DE1460" s="61"/>
      <c r="DF1460" s="61"/>
      <c r="DG1460" s="61"/>
      <c r="DH1460" s="61"/>
      <c r="DI1460" s="61"/>
      <c r="DJ1460" s="61"/>
      <c r="DK1460" s="61"/>
      <c r="DL1460" s="61"/>
      <c r="DM1460" s="61"/>
      <c r="DN1460" s="61"/>
      <c r="DO1460" s="61"/>
      <c r="DP1460" s="61"/>
      <c r="DQ1460" s="61"/>
      <c r="DR1460" s="61"/>
      <c r="DS1460" s="61"/>
      <c r="DT1460" s="61"/>
      <c r="DU1460" s="61"/>
      <c r="DV1460" s="61"/>
      <c r="DW1460" s="61"/>
      <c r="DX1460" s="61"/>
      <c r="DY1460" s="61"/>
      <c r="DZ1460" s="61"/>
      <c r="EA1460" s="61"/>
      <c r="EB1460" s="61"/>
      <c r="EC1460" s="61"/>
      <c r="ED1460" s="61"/>
      <c r="EE1460" s="61"/>
      <c r="EF1460" s="61"/>
      <c r="EG1460" s="61"/>
      <c r="EH1460" s="61"/>
      <c r="EI1460" s="61"/>
      <c r="EJ1460" s="61"/>
      <c r="EK1460" s="61"/>
      <c r="EL1460" s="61"/>
      <c r="EM1460" s="61"/>
      <c r="EN1460" s="61"/>
      <c r="EO1460" s="61"/>
      <c r="EP1460" s="61"/>
      <c r="EQ1460" s="61"/>
      <c r="ER1460" s="61"/>
      <c r="ES1460" s="61"/>
      <c r="ET1460" s="61"/>
      <c r="EU1460" s="61"/>
      <c r="EV1460" s="61"/>
      <c r="EW1460" s="61"/>
      <c r="EX1460" s="61"/>
      <c r="EY1460" s="61"/>
      <c r="EZ1460" s="61"/>
      <c r="FA1460" s="61"/>
      <c r="FB1460" s="61"/>
      <c r="FC1460" s="61"/>
      <c r="FD1460" s="61"/>
      <c r="FE1460" s="61"/>
      <c r="FF1460" s="61"/>
      <c r="FG1460" s="61"/>
      <c r="FH1460" s="61"/>
      <c r="FI1460" s="61"/>
      <c r="FJ1460" s="61"/>
      <c r="FK1460" s="61"/>
      <c r="FL1460" s="61"/>
      <c r="FM1460" s="61"/>
      <c r="FN1460" s="61"/>
      <c r="FO1460" s="61"/>
      <c r="FP1460" s="61"/>
      <c r="FQ1460" s="61"/>
      <c r="FR1460" s="61"/>
      <c r="FS1460" s="61"/>
      <c r="FT1460" s="61"/>
      <c r="FU1460" s="61"/>
      <c r="FV1460" s="61"/>
      <c r="FW1460" s="61"/>
      <c r="FX1460" s="61"/>
      <c r="FY1460" s="61"/>
      <c r="FZ1460" s="61"/>
    </row>
    <row r="1461" spans="1:182" s="210" customFormat="1">
      <c r="A1461" s="61"/>
      <c r="B1461" s="61"/>
      <c r="C1461" s="61"/>
      <c r="D1461" s="61"/>
      <c r="E1461" s="61"/>
      <c r="F1461" s="61"/>
      <c r="G1461" s="61"/>
      <c r="H1461" s="61"/>
      <c r="I1461" s="61"/>
      <c r="J1461" s="61"/>
      <c r="K1461" s="61"/>
      <c r="L1461" s="61"/>
      <c r="M1461" s="61"/>
      <c r="N1461" s="61"/>
      <c r="O1461" s="61"/>
      <c r="P1461" s="61"/>
      <c r="Q1461" s="61"/>
      <c r="R1461" s="61"/>
      <c r="S1461" s="61"/>
      <c r="T1461" s="61"/>
      <c r="U1461" s="61"/>
      <c r="V1461" s="61"/>
      <c r="W1461" s="61"/>
      <c r="X1461" s="61"/>
      <c r="Y1461" s="61"/>
      <c r="Z1461" s="61"/>
      <c r="AA1461" s="61"/>
      <c r="AB1461" s="61"/>
      <c r="AC1461" s="61"/>
      <c r="AD1461" s="61"/>
      <c r="AE1461" s="61"/>
      <c r="AF1461" s="61"/>
      <c r="AL1461" s="215"/>
      <c r="AO1461" s="61"/>
      <c r="AP1461" s="61"/>
      <c r="AQ1461" s="61"/>
      <c r="AR1461" s="61"/>
      <c r="AS1461" s="61"/>
      <c r="AT1461" s="61"/>
      <c r="AU1461" s="61"/>
      <c r="AV1461" s="61"/>
      <c r="AW1461" s="61"/>
      <c r="AX1461" s="61"/>
      <c r="AY1461" s="61"/>
      <c r="AZ1461" s="61"/>
      <c r="BA1461" s="61"/>
      <c r="BB1461" s="61"/>
      <c r="BC1461" s="61"/>
      <c r="BD1461" s="61"/>
      <c r="BE1461" s="61"/>
      <c r="BF1461" s="61"/>
      <c r="BG1461" s="61"/>
      <c r="BH1461" s="61"/>
      <c r="BI1461" s="61"/>
      <c r="BJ1461" s="61"/>
      <c r="BK1461" s="61"/>
      <c r="BL1461" s="61"/>
      <c r="BM1461" s="61"/>
      <c r="BN1461" s="61"/>
      <c r="BO1461" s="61"/>
      <c r="BP1461" s="61"/>
      <c r="BQ1461" s="61"/>
      <c r="BR1461" s="61"/>
      <c r="BS1461" s="61"/>
      <c r="BT1461" s="61"/>
      <c r="BU1461" s="61"/>
      <c r="BV1461" s="61"/>
      <c r="BW1461" s="61"/>
      <c r="BX1461" s="61"/>
      <c r="BY1461" s="61"/>
      <c r="BZ1461" s="61"/>
      <c r="CA1461" s="61"/>
      <c r="CB1461" s="61"/>
      <c r="CC1461" s="61"/>
      <c r="CD1461" s="61"/>
      <c r="CE1461" s="61"/>
      <c r="CF1461" s="61"/>
      <c r="CG1461" s="61"/>
      <c r="CH1461" s="61"/>
      <c r="CI1461" s="61"/>
      <c r="CJ1461" s="61"/>
      <c r="CK1461" s="61"/>
      <c r="CL1461" s="61"/>
      <c r="CM1461" s="61"/>
      <c r="CN1461" s="61"/>
      <c r="CO1461" s="61"/>
      <c r="CP1461" s="61"/>
      <c r="CQ1461" s="61"/>
      <c r="CR1461" s="61"/>
      <c r="CS1461" s="61"/>
      <c r="CT1461" s="61"/>
      <c r="CU1461" s="61"/>
      <c r="CV1461" s="61"/>
      <c r="CW1461" s="61"/>
      <c r="CX1461" s="61"/>
      <c r="CY1461" s="61"/>
      <c r="CZ1461" s="61"/>
      <c r="DA1461" s="61"/>
      <c r="DB1461" s="61"/>
      <c r="DC1461" s="61"/>
      <c r="DD1461" s="61"/>
      <c r="DE1461" s="61"/>
      <c r="DF1461" s="61"/>
      <c r="DG1461" s="61"/>
      <c r="DH1461" s="61"/>
      <c r="DI1461" s="61"/>
      <c r="DJ1461" s="61"/>
      <c r="DK1461" s="61"/>
      <c r="DL1461" s="61"/>
      <c r="DM1461" s="61"/>
      <c r="DN1461" s="61"/>
      <c r="DO1461" s="61"/>
      <c r="DP1461" s="61"/>
      <c r="DQ1461" s="61"/>
      <c r="DR1461" s="61"/>
      <c r="DS1461" s="61"/>
      <c r="DT1461" s="61"/>
      <c r="DU1461" s="61"/>
      <c r="DV1461" s="61"/>
      <c r="DW1461" s="61"/>
      <c r="DX1461" s="61"/>
      <c r="DY1461" s="61"/>
      <c r="DZ1461" s="61"/>
      <c r="EA1461" s="61"/>
      <c r="EB1461" s="61"/>
      <c r="EC1461" s="61"/>
      <c r="ED1461" s="61"/>
      <c r="EE1461" s="61"/>
      <c r="EF1461" s="61"/>
      <c r="EG1461" s="61"/>
      <c r="EH1461" s="61"/>
      <c r="EI1461" s="61"/>
      <c r="EJ1461" s="61"/>
      <c r="EK1461" s="61"/>
      <c r="EL1461" s="61"/>
      <c r="EM1461" s="61"/>
      <c r="EN1461" s="61"/>
      <c r="EO1461" s="61"/>
      <c r="EP1461" s="61"/>
      <c r="EQ1461" s="61"/>
      <c r="ER1461" s="61"/>
      <c r="ES1461" s="61"/>
      <c r="ET1461" s="61"/>
      <c r="EU1461" s="61"/>
      <c r="EV1461" s="61"/>
      <c r="EW1461" s="61"/>
      <c r="EX1461" s="61"/>
      <c r="EY1461" s="61"/>
      <c r="EZ1461" s="61"/>
      <c r="FA1461" s="61"/>
      <c r="FB1461" s="61"/>
      <c r="FC1461" s="61"/>
      <c r="FD1461" s="61"/>
      <c r="FE1461" s="61"/>
      <c r="FF1461" s="61"/>
      <c r="FG1461" s="61"/>
      <c r="FH1461" s="61"/>
      <c r="FI1461" s="61"/>
      <c r="FJ1461" s="61"/>
      <c r="FK1461" s="61"/>
      <c r="FL1461" s="61"/>
      <c r="FM1461" s="61"/>
      <c r="FN1461" s="61"/>
      <c r="FO1461" s="61"/>
      <c r="FP1461" s="61"/>
      <c r="FQ1461" s="61"/>
      <c r="FR1461" s="61"/>
      <c r="FS1461" s="61"/>
      <c r="FT1461" s="61"/>
      <c r="FU1461" s="61"/>
      <c r="FV1461" s="61"/>
      <c r="FW1461" s="61"/>
      <c r="FX1461" s="61"/>
      <c r="FY1461" s="61"/>
      <c r="FZ1461" s="61"/>
    </row>
    <row r="1462" spans="1:182" s="210" customFormat="1">
      <c r="A1462" s="61"/>
      <c r="B1462" s="61"/>
      <c r="C1462" s="61"/>
      <c r="D1462" s="61"/>
      <c r="E1462" s="61"/>
      <c r="F1462" s="61"/>
      <c r="G1462" s="61"/>
      <c r="H1462" s="61"/>
      <c r="I1462" s="61"/>
      <c r="J1462" s="61"/>
      <c r="K1462" s="61"/>
      <c r="L1462" s="61"/>
      <c r="M1462" s="61"/>
      <c r="N1462" s="61"/>
      <c r="O1462" s="61"/>
      <c r="P1462" s="61"/>
      <c r="Q1462" s="61"/>
      <c r="R1462" s="61"/>
      <c r="S1462" s="61"/>
      <c r="T1462" s="61"/>
      <c r="U1462" s="61"/>
      <c r="V1462" s="61"/>
      <c r="W1462" s="61"/>
      <c r="X1462" s="61"/>
      <c r="Y1462" s="61"/>
      <c r="Z1462" s="61"/>
      <c r="AA1462" s="61"/>
      <c r="AB1462" s="61"/>
      <c r="AC1462" s="61"/>
      <c r="AD1462" s="61"/>
      <c r="AE1462" s="61"/>
      <c r="AF1462" s="61"/>
      <c r="AL1462" s="215"/>
      <c r="AO1462" s="61"/>
      <c r="AP1462" s="61"/>
      <c r="AQ1462" s="61"/>
      <c r="AR1462" s="61"/>
      <c r="AS1462" s="61"/>
      <c r="AT1462" s="61"/>
      <c r="AU1462" s="61"/>
      <c r="AV1462" s="61"/>
      <c r="AW1462" s="61"/>
      <c r="AX1462" s="61"/>
      <c r="AY1462" s="61"/>
      <c r="AZ1462" s="61"/>
      <c r="BA1462" s="61"/>
      <c r="BB1462" s="61"/>
      <c r="BC1462" s="61"/>
      <c r="BD1462" s="61"/>
      <c r="BE1462" s="61"/>
      <c r="BF1462" s="61"/>
      <c r="BG1462" s="61"/>
      <c r="BH1462" s="61"/>
      <c r="BI1462" s="61"/>
      <c r="BJ1462" s="61"/>
      <c r="BK1462" s="61"/>
      <c r="BL1462" s="61"/>
      <c r="BM1462" s="61"/>
      <c r="BN1462" s="61"/>
      <c r="BO1462" s="61"/>
      <c r="BP1462" s="61"/>
      <c r="BQ1462" s="61"/>
      <c r="BR1462" s="61"/>
      <c r="BS1462" s="61"/>
      <c r="BT1462" s="61"/>
      <c r="BU1462" s="61"/>
      <c r="BV1462" s="61"/>
      <c r="BW1462" s="61"/>
      <c r="BX1462" s="61"/>
      <c r="BY1462" s="61"/>
      <c r="BZ1462" s="61"/>
      <c r="CA1462" s="61"/>
      <c r="CB1462" s="61"/>
      <c r="CC1462" s="61"/>
      <c r="CD1462" s="61"/>
      <c r="CE1462" s="61"/>
      <c r="CF1462" s="61"/>
      <c r="CG1462" s="61"/>
      <c r="CH1462" s="61"/>
      <c r="CI1462" s="61"/>
      <c r="CJ1462" s="61"/>
      <c r="CK1462" s="61"/>
      <c r="CL1462" s="61"/>
      <c r="CM1462" s="61"/>
      <c r="CN1462" s="61"/>
      <c r="CO1462" s="61"/>
      <c r="CP1462" s="61"/>
      <c r="CQ1462" s="61"/>
      <c r="CR1462" s="61"/>
      <c r="CS1462" s="61"/>
      <c r="CT1462" s="61"/>
      <c r="CU1462" s="61"/>
      <c r="CV1462" s="61"/>
      <c r="CW1462" s="61"/>
      <c r="CX1462" s="61"/>
      <c r="CY1462" s="61"/>
      <c r="CZ1462" s="61"/>
      <c r="DA1462" s="61"/>
      <c r="DB1462" s="61"/>
      <c r="DC1462" s="61"/>
      <c r="DD1462" s="61"/>
      <c r="DE1462" s="61"/>
      <c r="DF1462" s="61"/>
      <c r="DG1462" s="61"/>
      <c r="DH1462" s="61"/>
      <c r="DI1462" s="61"/>
      <c r="DJ1462" s="61"/>
      <c r="DK1462" s="61"/>
      <c r="DL1462" s="61"/>
      <c r="DM1462" s="61"/>
      <c r="DN1462" s="61"/>
      <c r="DO1462" s="61"/>
      <c r="DP1462" s="61"/>
      <c r="DQ1462" s="61"/>
      <c r="DR1462" s="61"/>
      <c r="DS1462" s="61"/>
      <c r="DT1462" s="61"/>
      <c r="DU1462" s="61"/>
      <c r="DV1462" s="61"/>
      <c r="DW1462" s="61"/>
      <c r="DX1462" s="61"/>
      <c r="DY1462" s="61"/>
      <c r="DZ1462" s="61"/>
      <c r="EA1462" s="61"/>
      <c r="EB1462" s="61"/>
      <c r="EC1462" s="61"/>
      <c r="ED1462" s="61"/>
      <c r="EE1462" s="61"/>
      <c r="EF1462" s="61"/>
      <c r="EG1462" s="61"/>
      <c r="EH1462" s="61"/>
      <c r="EI1462" s="61"/>
      <c r="EJ1462" s="61"/>
      <c r="EK1462" s="61"/>
      <c r="EL1462" s="61"/>
      <c r="EM1462" s="61"/>
      <c r="EN1462" s="61"/>
      <c r="EO1462" s="61"/>
      <c r="EP1462" s="61"/>
      <c r="EQ1462" s="61"/>
      <c r="ER1462" s="61"/>
      <c r="ES1462" s="61"/>
      <c r="ET1462" s="61"/>
      <c r="EU1462" s="61"/>
      <c r="EV1462" s="61"/>
      <c r="EW1462" s="61"/>
      <c r="EX1462" s="61"/>
      <c r="EY1462" s="61"/>
      <c r="EZ1462" s="61"/>
      <c r="FA1462" s="61"/>
      <c r="FB1462" s="61"/>
      <c r="FC1462" s="61"/>
      <c r="FD1462" s="61"/>
      <c r="FE1462" s="61"/>
      <c r="FF1462" s="61"/>
      <c r="FG1462" s="61"/>
      <c r="FH1462" s="61"/>
      <c r="FI1462" s="61"/>
      <c r="FJ1462" s="61"/>
      <c r="FK1462" s="61"/>
      <c r="FL1462" s="61"/>
      <c r="FM1462" s="61"/>
      <c r="FN1462" s="61"/>
      <c r="FO1462" s="61"/>
      <c r="FP1462" s="61"/>
      <c r="FQ1462" s="61"/>
      <c r="FR1462" s="61"/>
      <c r="FS1462" s="61"/>
      <c r="FT1462" s="61"/>
      <c r="FU1462" s="61"/>
      <c r="FV1462" s="61"/>
      <c r="FW1462" s="61"/>
      <c r="FX1462" s="61"/>
      <c r="FY1462" s="61"/>
      <c r="FZ1462" s="61"/>
    </row>
  </sheetData>
  <mergeCells count="6">
    <mergeCell ref="AI1425:AI1426"/>
    <mergeCell ref="AM162:AO162"/>
    <mergeCell ref="AO163:AO165"/>
    <mergeCell ref="AN189:AN191"/>
    <mergeCell ref="AI1269:AI1270"/>
    <mergeCell ref="AI1423:AK1423"/>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3336-5F28-40D7-AE0F-7E18464D3CB6}">
  <dimension ref="A1:O26"/>
  <sheetViews>
    <sheetView showGridLines="0" rightToLeft="1" view="pageBreakPreview" zoomScale="60" zoomScaleNormal="100" workbookViewId="0">
      <selection activeCell="F4" sqref="B4:F4"/>
    </sheetView>
  </sheetViews>
  <sheetFormatPr defaultColWidth="9.140625" defaultRowHeight="12.75"/>
  <cols>
    <col min="1" max="1" width="17.7109375" style="61" customWidth="1"/>
    <col min="2" max="6" width="16.28515625" style="61" customWidth="1"/>
    <col min="7" max="7" width="27.7109375" style="61" customWidth="1"/>
    <col min="8" max="16384" width="9.140625" style="61"/>
  </cols>
  <sheetData>
    <row r="1" spans="1:14" s="287" customFormat="1" ht="31.5">
      <c r="A1" s="363" t="s">
        <v>222</v>
      </c>
      <c r="B1" s="173" t="s">
        <v>253</v>
      </c>
      <c r="C1" s="173"/>
      <c r="D1" s="173"/>
      <c r="E1" s="173"/>
      <c r="F1" s="173"/>
      <c r="G1" s="331" t="s">
        <v>99</v>
      </c>
      <c r="H1" s="286"/>
      <c r="J1" s="173"/>
      <c r="K1" s="173"/>
      <c r="L1" s="173"/>
      <c r="M1" s="173"/>
      <c r="N1" s="173"/>
    </row>
    <row r="2" spans="1:14" s="287" customFormat="1" ht="38.1" customHeight="1">
      <c r="A2" s="363"/>
      <c r="B2" s="44" t="s">
        <v>254</v>
      </c>
      <c r="C2" s="44"/>
      <c r="D2" s="44"/>
      <c r="E2" s="44"/>
      <c r="F2" s="44"/>
      <c r="G2" s="332"/>
      <c r="H2" s="286"/>
      <c r="J2" s="44"/>
      <c r="K2" s="44"/>
      <c r="L2" s="44"/>
      <c r="M2" s="44"/>
      <c r="N2" s="44"/>
    </row>
    <row r="3" spans="1:14" s="290" customFormat="1" ht="15">
      <c r="A3" s="148"/>
      <c r="B3" s="288"/>
      <c r="C3" s="289"/>
      <c r="D3" s="289"/>
      <c r="E3" s="289"/>
      <c r="F3" s="149"/>
      <c r="G3" s="149"/>
      <c r="H3" s="148"/>
    </row>
    <row r="4" spans="1:14" ht="22.5" customHeight="1">
      <c r="A4" s="334" t="s">
        <v>267</v>
      </c>
      <c r="B4" s="321" t="s">
        <v>208</v>
      </c>
      <c r="C4" s="322"/>
      <c r="D4" s="322"/>
      <c r="E4" s="322"/>
      <c r="F4" s="323" t="s">
        <v>209</v>
      </c>
      <c r="G4" s="352" t="s">
        <v>268</v>
      </c>
    </row>
    <row r="5" spans="1:14" ht="15.75" customHeight="1">
      <c r="A5" s="334"/>
      <c r="B5" s="267" t="s">
        <v>98</v>
      </c>
      <c r="C5" s="267" t="s">
        <v>61</v>
      </c>
      <c r="D5" s="267" t="s">
        <v>60</v>
      </c>
      <c r="E5" s="267" t="s">
        <v>58</v>
      </c>
      <c r="F5" s="267" t="s">
        <v>59</v>
      </c>
      <c r="G5" s="352"/>
    </row>
    <row r="6" spans="1:14" s="259" customFormat="1" ht="18" customHeight="1">
      <c r="A6" s="269" t="s">
        <v>1</v>
      </c>
      <c r="B6" s="294">
        <f>SUM(B7:B8)</f>
        <v>472</v>
      </c>
      <c r="C6" s="264">
        <f t="shared" ref="C6" si="0">SUM(C7:C8)</f>
        <v>475</v>
      </c>
      <c r="D6" s="264">
        <f t="shared" ref="D6" si="1">SUM(D7:D8)</f>
        <v>469</v>
      </c>
      <c r="E6" s="264">
        <f t="shared" ref="E6" si="2">SUM(E7:E8)</f>
        <v>473</v>
      </c>
      <c r="F6" s="295">
        <f t="shared" ref="F6" si="3">SUM(F7:F8)</f>
        <v>405</v>
      </c>
      <c r="G6" s="268" t="s">
        <v>0</v>
      </c>
    </row>
    <row r="7" spans="1:14" s="63" customFormat="1" ht="18" customHeight="1">
      <c r="A7" s="324" t="s">
        <v>70</v>
      </c>
      <c r="B7" s="272">
        <f>SUM(B10,B13,B16,B19,,B22)</f>
        <v>222</v>
      </c>
      <c r="C7" s="265">
        <f t="shared" ref="C7:F7" si="4">SUM(C10,C13,C16,C19,,C22)</f>
        <v>227</v>
      </c>
      <c r="D7" s="265">
        <f t="shared" si="4"/>
        <v>218</v>
      </c>
      <c r="E7" s="265">
        <f t="shared" si="4"/>
        <v>223</v>
      </c>
      <c r="F7" s="273">
        <f t="shared" si="4"/>
        <v>204</v>
      </c>
      <c r="G7" s="326" t="s">
        <v>73</v>
      </c>
    </row>
    <row r="8" spans="1:14" s="63" customFormat="1" ht="18" customHeight="1">
      <c r="A8" s="325" t="s">
        <v>71</v>
      </c>
      <c r="B8" s="274">
        <f>SUM(B11,B14,B17,B20,,B23)</f>
        <v>250</v>
      </c>
      <c r="C8" s="275">
        <f t="shared" ref="C8:F8" si="5">SUM(C11,C14,C17,C20,,C23)</f>
        <v>248</v>
      </c>
      <c r="D8" s="275">
        <f t="shared" si="5"/>
        <v>251</v>
      </c>
      <c r="E8" s="275">
        <f t="shared" si="5"/>
        <v>250</v>
      </c>
      <c r="F8" s="276">
        <f t="shared" si="5"/>
        <v>201</v>
      </c>
      <c r="G8" s="327" t="s">
        <v>72</v>
      </c>
    </row>
    <row r="9" spans="1:14" s="259" customFormat="1" ht="18" customHeight="1">
      <c r="A9" s="269" t="s">
        <v>210</v>
      </c>
      <c r="B9" s="294">
        <f>SUM(B10:B11)</f>
        <v>6</v>
      </c>
      <c r="C9" s="264">
        <f t="shared" ref="C9:F9" si="6">SUM(C10:C11)</f>
        <v>10</v>
      </c>
      <c r="D9" s="264">
        <f t="shared" si="6"/>
        <v>5</v>
      </c>
      <c r="E9" s="264">
        <f t="shared" si="6"/>
        <v>4</v>
      </c>
      <c r="F9" s="295">
        <f t="shared" si="6"/>
        <v>3</v>
      </c>
      <c r="G9" s="268" t="s">
        <v>211</v>
      </c>
      <c r="J9" s="63"/>
      <c r="K9" s="63"/>
      <c r="L9" s="63"/>
    </row>
    <row r="10" spans="1:14" s="63" customFormat="1" ht="18" customHeight="1">
      <c r="A10" s="324" t="s">
        <v>70</v>
      </c>
      <c r="B10" s="272">
        <v>1</v>
      </c>
      <c r="C10" s="265">
        <v>4</v>
      </c>
      <c r="D10" s="265">
        <v>3</v>
      </c>
      <c r="E10" s="265">
        <v>1</v>
      </c>
      <c r="F10" s="273">
        <v>1</v>
      </c>
      <c r="G10" s="326" t="s">
        <v>73</v>
      </c>
    </row>
    <row r="11" spans="1:14" s="63" customFormat="1" ht="18" customHeight="1">
      <c r="A11" s="325" t="s">
        <v>71</v>
      </c>
      <c r="B11" s="274">
        <v>5</v>
      </c>
      <c r="C11" s="275">
        <v>6</v>
      </c>
      <c r="D11" s="275">
        <v>2</v>
      </c>
      <c r="E11" s="275">
        <v>3</v>
      </c>
      <c r="F11" s="276">
        <v>2</v>
      </c>
      <c r="G11" s="327" t="s">
        <v>72</v>
      </c>
    </row>
    <row r="12" spans="1:14" s="259" customFormat="1" ht="18" customHeight="1">
      <c r="A12" s="269" t="s">
        <v>212</v>
      </c>
      <c r="B12" s="294">
        <f>SUM(B13:B14)</f>
        <v>345</v>
      </c>
      <c r="C12" s="264">
        <f t="shared" ref="C12" si="7">SUM(C13:C14)</f>
        <v>343</v>
      </c>
      <c r="D12" s="264">
        <f t="shared" ref="D12" si="8">SUM(D13:D14)</f>
        <v>352</v>
      </c>
      <c r="E12" s="264">
        <f t="shared" ref="E12" si="9">SUM(E13:E14)</f>
        <v>366</v>
      </c>
      <c r="F12" s="295">
        <f t="shared" ref="F12" si="10">SUM(F13:F14)</f>
        <v>299</v>
      </c>
      <c r="G12" s="268" t="s">
        <v>213</v>
      </c>
      <c r="J12" s="63"/>
      <c r="K12" s="63"/>
      <c r="L12" s="63"/>
    </row>
    <row r="13" spans="1:14" s="63" customFormat="1" ht="18" customHeight="1">
      <c r="A13" s="324" t="s">
        <v>70</v>
      </c>
      <c r="B13" s="272">
        <v>161</v>
      </c>
      <c r="C13" s="265">
        <v>157</v>
      </c>
      <c r="D13" s="265">
        <v>159</v>
      </c>
      <c r="E13" s="265">
        <v>171</v>
      </c>
      <c r="F13" s="273">
        <v>153</v>
      </c>
      <c r="G13" s="326" t="s">
        <v>73</v>
      </c>
      <c r="J13" s="61"/>
      <c r="K13" s="61"/>
      <c r="L13" s="61"/>
    </row>
    <row r="14" spans="1:14" s="63" customFormat="1" ht="18" customHeight="1">
      <c r="A14" s="325" t="s">
        <v>71</v>
      </c>
      <c r="B14" s="274">
        <v>184</v>
      </c>
      <c r="C14" s="275">
        <v>186</v>
      </c>
      <c r="D14" s="275">
        <v>193</v>
      </c>
      <c r="E14" s="275">
        <v>195</v>
      </c>
      <c r="F14" s="276">
        <v>146</v>
      </c>
      <c r="G14" s="327" t="s">
        <v>72</v>
      </c>
      <c r="J14" s="61"/>
      <c r="K14" s="61"/>
      <c r="L14" s="61"/>
    </row>
    <row r="15" spans="1:14" s="259" customFormat="1" ht="18" customHeight="1">
      <c r="A15" s="269" t="s">
        <v>214</v>
      </c>
      <c r="B15" s="294">
        <f>SUM(B16:B17)</f>
        <v>54</v>
      </c>
      <c r="C15" s="264">
        <f t="shared" ref="C15" si="11">SUM(C16:C17)</f>
        <v>59</v>
      </c>
      <c r="D15" s="264">
        <f t="shared" ref="D15" si="12">SUM(D16:D17)</f>
        <v>63</v>
      </c>
      <c r="E15" s="264">
        <f t="shared" ref="E15" si="13">SUM(E16:E17)</f>
        <v>57</v>
      </c>
      <c r="F15" s="295">
        <f t="shared" ref="F15" si="14">SUM(F16:F17)</f>
        <v>57</v>
      </c>
      <c r="G15" s="268" t="s">
        <v>215</v>
      </c>
      <c r="J15" s="61"/>
      <c r="K15" s="61"/>
      <c r="L15" s="61"/>
    </row>
    <row r="16" spans="1:14" s="63" customFormat="1" ht="18" customHeight="1">
      <c r="A16" s="324" t="s">
        <v>70</v>
      </c>
      <c r="B16" s="272">
        <v>28</v>
      </c>
      <c r="C16" s="265">
        <v>32</v>
      </c>
      <c r="D16" s="265">
        <v>30</v>
      </c>
      <c r="E16" s="265">
        <v>25</v>
      </c>
      <c r="F16" s="273">
        <v>25</v>
      </c>
      <c r="G16" s="326" t="s">
        <v>73</v>
      </c>
      <c r="J16" s="61"/>
      <c r="K16" s="61"/>
      <c r="L16" s="61"/>
    </row>
    <row r="17" spans="1:15" s="63" customFormat="1" ht="18" customHeight="1">
      <c r="A17" s="325" t="s">
        <v>71</v>
      </c>
      <c r="B17" s="274">
        <v>26</v>
      </c>
      <c r="C17" s="275">
        <v>27</v>
      </c>
      <c r="D17" s="275">
        <v>33</v>
      </c>
      <c r="E17" s="275">
        <v>32</v>
      </c>
      <c r="F17" s="276">
        <v>32</v>
      </c>
      <c r="G17" s="327" t="s">
        <v>72</v>
      </c>
      <c r="J17" s="61"/>
      <c r="K17" s="61"/>
      <c r="L17" s="61"/>
    </row>
    <row r="18" spans="1:15" s="259" customFormat="1" ht="18" customHeight="1">
      <c r="A18" s="269" t="s">
        <v>216</v>
      </c>
      <c r="B18" s="294">
        <f>SUM(B19:B20)</f>
        <v>41</v>
      </c>
      <c r="C18" s="264">
        <f t="shared" ref="C18" si="15">SUM(C19:C20)</f>
        <v>39</v>
      </c>
      <c r="D18" s="264">
        <f t="shared" ref="D18" si="16">SUM(D19:D20)</f>
        <v>33</v>
      </c>
      <c r="E18" s="264">
        <f t="shared" ref="E18" si="17">SUM(E19:E20)</f>
        <v>29</v>
      </c>
      <c r="F18" s="295">
        <f t="shared" ref="F18" si="18">SUM(F19:F20)</f>
        <v>29</v>
      </c>
      <c r="G18" s="268" t="s">
        <v>217</v>
      </c>
      <c r="J18" s="61"/>
      <c r="K18" s="61"/>
      <c r="L18" s="61"/>
    </row>
    <row r="19" spans="1:15" s="63" customFormat="1" ht="18" customHeight="1">
      <c r="A19" s="324" t="s">
        <v>70</v>
      </c>
      <c r="B19" s="272">
        <v>22</v>
      </c>
      <c r="C19" s="265">
        <v>24</v>
      </c>
      <c r="D19" s="265">
        <v>21</v>
      </c>
      <c r="E19" s="265">
        <v>19</v>
      </c>
      <c r="F19" s="273">
        <v>18</v>
      </c>
      <c r="G19" s="326" t="s">
        <v>73</v>
      </c>
      <c r="J19" s="61"/>
      <c r="K19" s="61"/>
      <c r="L19" s="61"/>
    </row>
    <row r="20" spans="1:15" s="63" customFormat="1" ht="18" customHeight="1">
      <c r="A20" s="325" t="s">
        <v>71</v>
      </c>
      <c r="B20" s="274">
        <v>19</v>
      </c>
      <c r="C20" s="275">
        <v>15</v>
      </c>
      <c r="D20" s="275">
        <v>12</v>
      </c>
      <c r="E20" s="275">
        <v>10</v>
      </c>
      <c r="F20" s="276">
        <v>11</v>
      </c>
      <c r="G20" s="327" t="s">
        <v>72</v>
      </c>
      <c r="J20" s="61"/>
      <c r="K20" s="61"/>
      <c r="L20" s="61"/>
    </row>
    <row r="21" spans="1:15" s="259" customFormat="1" ht="18" customHeight="1">
      <c r="A21" s="269" t="s">
        <v>218</v>
      </c>
      <c r="B21" s="294">
        <f>SUM(B22:B23)</f>
        <v>26</v>
      </c>
      <c r="C21" s="264">
        <f t="shared" ref="C21" si="19">SUM(C22:C23)</f>
        <v>24</v>
      </c>
      <c r="D21" s="264">
        <f t="shared" ref="D21" si="20">SUM(D22:D23)</f>
        <v>16</v>
      </c>
      <c r="E21" s="264">
        <f t="shared" ref="E21" si="21">SUM(E22:E23)</f>
        <v>17</v>
      </c>
      <c r="F21" s="295">
        <f t="shared" ref="F21" si="22">SUM(F22:F23)</f>
        <v>17</v>
      </c>
      <c r="G21" s="268" t="s">
        <v>219</v>
      </c>
      <c r="J21" s="61"/>
      <c r="K21" s="61"/>
      <c r="L21" s="61"/>
    </row>
    <row r="22" spans="1:15" s="63" customFormat="1" ht="18" customHeight="1">
      <c r="A22" s="324" t="s">
        <v>70</v>
      </c>
      <c r="B22" s="272">
        <v>10</v>
      </c>
      <c r="C22" s="265">
        <v>10</v>
      </c>
      <c r="D22" s="265">
        <v>5</v>
      </c>
      <c r="E22" s="265">
        <v>7</v>
      </c>
      <c r="F22" s="273">
        <v>7</v>
      </c>
      <c r="G22" s="326" t="s">
        <v>73</v>
      </c>
      <c r="J22" s="61"/>
      <c r="K22" s="61"/>
      <c r="L22" s="61"/>
    </row>
    <row r="23" spans="1:15" s="63" customFormat="1" ht="18" customHeight="1">
      <c r="A23" s="325" t="s">
        <v>71</v>
      </c>
      <c r="B23" s="274">
        <v>16</v>
      </c>
      <c r="C23" s="275">
        <v>14</v>
      </c>
      <c r="D23" s="275">
        <v>11</v>
      </c>
      <c r="E23" s="275">
        <v>10</v>
      </c>
      <c r="F23" s="276">
        <v>10</v>
      </c>
      <c r="G23" s="327" t="s">
        <v>72</v>
      </c>
      <c r="J23" s="61"/>
      <c r="K23" s="61"/>
      <c r="L23" s="61"/>
      <c r="M23" s="61"/>
      <c r="N23" s="61"/>
      <c r="O23" s="61"/>
    </row>
    <row r="24" spans="1:15" s="316" customFormat="1" ht="12.75" customHeight="1">
      <c r="A24" s="313" t="s">
        <v>4</v>
      </c>
      <c r="B24" s="308"/>
      <c r="C24" s="308"/>
      <c r="D24" s="308"/>
      <c r="E24" s="308"/>
      <c r="F24" s="308"/>
      <c r="G24" s="314" t="s">
        <v>62</v>
      </c>
      <c r="J24" s="308"/>
      <c r="K24" s="308"/>
      <c r="L24" s="308"/>
      <c r="M24" s="308"/>
      <c r="N24" s="308"/>
      <c r="O24" s="308"/>
    </row>
    <row r="25" spans="1:15" s="62" customFormat="1" ht="8.1" customHeight="1" thickBot="1">
      <c r="A25" s="291"/>
      <c r="B25" s="292"/>
      <c r="C25" s="292"/>
      <c r="D25" s="292"/>
      <c r="E25" s="292"/>
      <c r="F25" s="292"/>
      <c r="G25" s="293"/>
      <c r="J25" s="61"/>
      <c r="K25" s="61"/>
      <c r="L25" s="61"/>
      <c r="M25" s="61"/>
      <c r="N25" s="61"/>
      <c r="O25" s="61"/>
    </row>
    <row r="26" spans="1:15" ht="15">
      <c r="A26" s="23"/>
      <c r="B26" s="23"/>
      <c r="C26" s="23"/>
      <c r="D26" s="23"/>
      <c r="E26" s="23"/>
      <c r="F26" s="23"/>
      <c r="G26" s="23"/>
    </row>
  </sheetData>
  <mergeCells count="4">
    <mergeCell ref="G1:G2"/>
    <mergeCell ref="G4:G5"/>
    <mergeCell ref="A1:A2"/>
    <mergeCell ref="A4:A5"/>
  </mergeCells>
  <printOptions horizontalCentered="1"/>
  <pageMargins left="0" right="0" top="1.5" bottom="0"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A38B-772D-4030-B731-E28B325852DD}">
  <sheetPr>
    <tabColor rgb="FFD3C599"/>
  </sheetPr>
  <dimension ref="A1:FFH1462"/>
  <sheetViews>
    <sheetView showGridLines="0" rightToLeft="1" view="pageBreakPreview" zoomScale="90" zoomScaleNormal="100" zoomScaleSheetLayoutView="90" workbookViewId="0">
      <selection activeCell="A4" sqref="A4"/>
    </sheetView>
  </sheetViews>
  <sheetFormatPr defaultColWidth="9.140625" defaultRowHeight="12.75"/>
  <cols>
    <col min="1" max="32" width="5.7109375" style="61" customWidth="1"/>
    <col min="33" max="34" width="5.7109375" style="210" customWidth="1"/>
    <col min="35" max="40" width="9.140625" style="210"/>
    <col min="41" max="16384" width="9.140625" style="61"/>
  </cols>
  <sheetData>
    <row r="1" spans="1:182" ht="15.75">
      <c r="A1" s="304" t="s">
        <v>242</v>
      </c>
      <c r="B1" s="304"/>
      <c r="C1" s="304"/>
      <c r="D1" s="304"/>
      <c r="E1" s="304"/>
      <c r="F1" s="304"/>
      <c r="G1" s="304"/>
      <c r="H1" s="304"/>
      <c r="I1" s="304"/>
      <c r="J1" s="304"/>
      <c r="K1" s="304"/>
      <c r="L1" s="304"/>
      <c r="M1" s="304"/>
      <c r="N1" s="304"/>
      <c r="O1" s="304"/>
      <c r="P1" s="304"/>
      <c r="Q1" s="304"/>
      <c r="R1" s="304"/>
      <c r="S1" s="304"/>
      <c r="T1" s="304"/>
      <c r="U1" s="304"/>
      <c r="V1" s="304"/>
      <c r="W1" s="304"/>
      <c r="X1" s="304"/>
      <c r="Y1" s="104"/>
      <c r="Z1" s="104"/>
      <c r="AA1" s="104"/>
      <c r="AB1" s="104"/>
      <c r="AC1" s="104"/>
      <c r="AD1" s="104"/>
      <c r="AE1" s="104"/>
      <c r="AF1" s="104"/>
      <c r="AG1" s="209"/>
      <c r="AM1" s="194"/>
    </row>
    <row r="2" spans="1:182" ht="15.75">
      <c r="A2" s="300" t="s">
        <v>259</v>
      </c>
      <c r="B2" s="300"/>
      <c r="C2" s="300"/>
      <c r="D2" s="300"/>
      <c r="E2" s="300"/>
      <c r="F2" s="300"/>
      <c r="G2" s="300"/>
      <c r="H2" s="300"/>
      <c r="I2" s="300"/>
      <c r="J2" s="300"/>
      <c r="K2" s="300"/>
      <c r="L2" s="300"/>
      <c r="M2" s="300"/>
      <c r="N2" s="300"/>
      <c r="O2" s="300"/>
      <c r="P2" s="300"/>
      <c r="Q2" s="300"/>
      <c r="R2" s="300"/>
      <c r="S2" s="300"/>
      <c r="T2" s="300"/>
      <c r="U2" s="300"/>
      <c r="V2" s="300"/>
      <c r="W2" s="300"/>
      <c r="X2" s="300"/>
      <c r="Y2" s="104"/>
      <c r="Z2" s="104"/>
      <c r="AA2" s="104"/>
      <c r="AB2" s="104"/>
      <c r="AC2" s="104"/>
      <c r="AD2" s="104"/>
      <c r="AE2" s="104"/>
      <c r="AF2" s="104"/>
      <c r="AG2" s="209"/>
      <c r="AM2" s="219"/>
    </row>
    <row r="3" spans="1:182" ht="15.75">
      <c r="A3" s="299" t="s">
        <v>264</v>
      </c>
      <c r="B3" s="299"/>
      <c r="C3" s="299"/>
      <c r="D3" s="299"/>
      <c r="E3" s="299"/>
      <c r="F3" s="299"/>
      <c r="G3" s="299"/>
      <c r="H3" s="299"/>
      <c r="I3" s="299"/>
      <c r="J3" s="299"/>
      <c r="K3" s="299"/>
      <c r="L3" s="299"/>
      <c r="M3" s="299"/>
      <c r="N3" s="299"/>
      <c r="O3" s="299"/>
      <c r="P3" s="299"/>
      <c r="Q3" s="299"/>
      <c r="R3" s="299"/>
      <c r="S3" s="299"/>
      <c r="T3" s="299"/>
      <c r="U3" s="299"/>
      <c r="V3" s="299"/>
      <c r="W3" s="299"/>
      <c r="X3" s="299"/>
      <c r="Y3" s="104"/>
      <c r="Z3" s="104"/>
      <c r="AA3" s="104"/>
      <c r="AB3" s="104"/>
      <c r="AC3" s="104"/>
      <c r="AD3" s="104"/>
      <c r="AE3" s="104"/>
      <c r="AF3" s="104"/>
      <c r="AG3" s="209"/>
    </row>
    <row r="4" spans="1:182" s="210" customFormat="1" ht="12.7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104"/>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row>
    <row r="5" spans="1:182" s="210" customFormat="1" ht="15">
      <c r="A5" s="109"/>
      <c r="B5" s="109"/>
      <c r="C5" s="109"/>
      <c r="D5" s="109"/>
      <c r="E5" s="109"/>
      <c r="F5" s="109"/>
      <c r="G5" s="109"/>
      <c r="H5" s="109"/>
      <c r="I5" s="109"/>
      <c r="J5" s="104"/>
      <c r="K5" s="104"/>
      <c r="L5" s="104"/>
      <c r="M5" s="104"/>
      <c r="N5" s="104"/>
      <c r="O5" s="104"/>
      <c r="P5" s="104"/>
      <c r="Q5" s="104"/>
      <c r="R5" s="104"/>
      <c r="S5" s="104"/>
      <c r="T5" s="104"/>
      <c r="U5" s="104"/>
      <c r="V5" s="104"/>
      <c r="W5" s="104"/>
      <c r="X5" s="104"/>
      <c r="Y5" s="104"/>
      <c r="Z5" s="3"/>
      <c r="AA5" s="3"/>
      <c r="AB5" s="3"/>
      <c r="AC5" s="3"/>
      <c r="AD5" s="104"/>
      <c r="AE5" s="104"/>
      <c r="AF5" s="104"/>
      <c r="AG5" s="209"/>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row>
    <row r="6" spans="1:182" s="210" customFormat="1">
      <c r="A6" s="104"/>
      <c r="B6" s="104"/>
      <c r="C6" s="110"/>
      <c r="D6" s="110"/>
      <c r="E6" s="110"/>
      <c r="F6" s="110"/>
      <c r="G6" s="110"/>
      <c r="H6" s="104"/>
      <c r="I6" s="104"/>
      <c r="J6" s="104"/>
      <c r="K6" s="104"/>
      <c r="L6" s="104"/>
      <c r="M6" s="104"/>
      <c r="N6" s="104"/>
      <c r="O6" s="104"/>
      <c r="P6" s="104"/>
      <c r="Q6" s="104"/>
      <c r="R6" s="104"/>
      <c r="S6" s="104"/>
      <c r="T6" s="104"/>
      <c r="U6" s="104"/>
      <c r="V6" s="104"/>
      <c r="W6" s="104"/>
      <c r="X6" s="104"/>
      <c r="Y6" s="104"/>
      <c r="Z6" s="3"/>
      <c r="AA6" s="3"/>
      <c r="AB6" s="3"/>
      <c r="AC6" s="3"/>
      <c r="AD6" s="104"/>
      <c r="AE6" s="104"/>
      <c r="AF6" s="104"/>
      <c r="AG6" s="209"/>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row>
    <row r="7" spans="1:182" s="210" customFormat="1" ht="15.75">
      <c r="A7" s="104"/>
      <c r="B7" s="104"/>
      <c r="C7" s="110"/>
      <c r="D7" s="111"/>
      <c r="E7" s="111"/>
      <c r="F7" s="111"/>
      <c r="G7" s="110"/>
      <c r="H7" s="104"/>
      <c r="I7" s="104"/>
      <c r="J7" s="104"/>
      <c r="K7" s="104"/>
      <c r="L7" s="104"/>
      <c r="M7" s="104"/>
      <c r="N7" s="104"/>
      <c r="O7" s="104"/>
      <c r="P7" s="104"/>
      <c r="Q7" s="104"/>
      <c r="R7" s="104"/>
      <c r="S7" s="104"/>
      <c r="T7" s="104"/>
      <c r="U7" s="104"/>
      <c r="V7" s="104"/>
      <c r="W7" s="104"/>
      <c r="X7" s="104"/>
      <c r="Y7" s="104"/>
      <c r="Z7" s="63"/>
      <c r="AA7" s="63"/>
      <c r="AB7" s="63"/>
      <c r="AC7" s="3"/>
      <c r="AD7" s="104"/>
      <c r="AE7" s="104"/>
      <c r="AF7" s="104"/>
      <c r="AG7" s="209"/>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row>
    <row r="8" spans="1:182" s="210" customFormat="1">
      <c r="A8" s="61"/>
      <c r="B8" s="61"/>
      <c r="C8" s="61"/>
      <c r="D8" s="112"/>
      <c r="E8" s="112"/>
      <c r="F8" s="112"/>
      <c r="G8" s="112"/>
      <c r="H8" s="112"/>
      <c r="I8" s="61"/>
      <c r="J8" s="61"/>
      <c r="K8" s="61"/>
      <c r="L8" s="61"/>
      <c r="M8" s="61"/>
      <c r="N8" s="61"/>
      <c r="O8" s="61"/>
      <c r="P8" s="61"/>
      <c r="Q8" s="61"/>
      <c r="R8" s="61"/>
      <c r="S8" s="61"/>
      <c r="T8" s="61"/>
      <c r="U8" s="61"/>
      <c r="V8" s="61"/>
      <c r="W8" s="61"/>
      <c r="X8" s="61"/>
      <c r="Y8" s="61"/>
      <c r="Z8" s="63"/>
      <c r="AA8" s="63"/>
      <c r="AB8" s="63"/>
      <c r="AC8" s="3"/>
      <c r="AD8" s="61"/>
      <c r="AE8" s="61"/>
      <c r="AF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row>
    <row r="9" spans="1:182">
      <c r="Z9" s="63"/>
      <c r="AA9" s="63"/>
      <c r="AB9" s="63"/>
      <c r="AC9" s="3"/>
    </row>
    <row r="10" spans="1:182">
      <c r="Z10" s="63"/>
      <c r="AA10" s="63"/>
      <c r="AB10" s="63"/>
      <c r="AC10" s="3"/>
    </row>
    <row r="11" spans="1:182">
      <c r="Z11" s="63"/>
      <c r="AA11" s="63"/>
      <c r="AB11" s="63"/>
    </row>
    <row r="12" spans="1:182">
      <c r="Z12" s="63"/>
      <c r="AA12" s="63"/>
      <c r="AB12" s="63"/>
    </row>
    <row r="24" spans="27:29">
      <c r="AA24" s="3"/>
      <c r="AB24" s="3"/>
      <c r="AC24" s="3"/>
    </row>
    <row r="162" spans="39:41" ht="15">
      <c r="AM162" s="346"/>
      <c r="AN162" s="346"/>
      <c r="AO162" s="346"/>
    </row>
    <row r="163" spans="39:41" ht="15">
      <c r="AM163" s="224"/>
      <c r="AN163" s="227"/>
      <c r="AO163" s="347"/>
    </row>
    <row r="164" spans="39:41" ht="15">
      <c r="AM164" s="226"/>
      <c r="AN164" s="226"/>
      <c r="AO164" s="347"/>
    </row>
    <row r="165" spans="39:41" ht="15">
      <c r="AM165" s="226"/>
      <c r="AN165" s="226"/>
      <c r="AO165" s="347"/>
    </row>
    <row r="166" spans="39:41">
      <c r="AM166" s="215"/>
      <c r="AN166" s="215"/>
      <c r="AO166" s="134"/>
    </row>
    <row r="167" spans="39:41">
      <c r="AM167" s="215"/>
      <c r="AN167" s="215"/>
      <c r="AO167" s="134"/>
    </row>
    <row r="168" spans="39:41">
      <c r="AM168" s="215"/>
      <c r="AN168" s="215"/>
      <c r="AO168" s="134"/>
    </row>
    <row r="169" spans="39:41">
      <c r="AM169" s="215"/>
      <c r="AN169" s="215"/>
      <c r="AO169" s="134"/>
    </row>
    <row r="170" spans="39:41">
      <c r="AM170" s="215"/>
      <c r="AN170" s="215"/>
      <c r="AO170" s="134"/>
    </row>
    <row r="171" spans="39:41">
      <c r="AM171" s="215"/>
      <c r="AN171" s="215"/>
      <c r="AO171" s="134"/>
    </row>
    <row r="172" spans="39:41">
      <c r="AM172" s="215"/>
      <c r="AN172" s="215"/>
      <c r="AO172" s="134"/>
    </row>
    <row r="173" spans="39:41">
      <c r="AM173" s="215"/>
      <c r="AN173" s="215"/>
      <c r="AO173" s="134"/>
    </row>
    <row r="188" spans="39:40" ht="15">
      <c r="AM188" s="223"/>
      <c r="AN188" s="223"/>
    </row>
    <row r="189" spans="39:40" ht="15">
      <c r="AM189" s="227"/>
      <c r="AN189" s="349"/>
    </row>
    <row r="190" spans="39:40" ht="15">
      <c r="AM190" s="226"/>
      <c r="AN190" s="349"/>
    </row>
    <row r="191" spans="39:40" ht="15">
      <c r="AM191" s="226"/>
      <c r="AN191" s="349"/>
    </row>
    <row r="192" spans="39:40">
      <c r="AM192" s="215"/>
      <c r="AN192" s="222"/>
    </row>
    <row r="193" spans="39:40">
      <c r="AM193" s="215"/>
      <c r="AN193" s="222"/>
    </row>
    <row r="194" spans="39:40">
      <c r="AM194" s="215"/>
      <c r="AN194" s="222"/>
    </row>
    <row r="195" spans="39:40">
      <c r="AM195" s="215"/>
      <c r="AN195" s="222"/>
    </row>
    <row r="196" spans="39:40">
      <c r="AM196" s="215"/>
      <c r="AN196" s="222"/>
    </row>
    <row r="197" spans="39:40">
      <c r="AM197" s="215"/>
      <c r="AN197" s="222"/>
    </row>
    <row r="198" spans="39:40">
      <c r="AM198" s="215"/>
      <c r="AN198" s="222"/>
    </row>
    <row r="199" spans="39:40">
      <c r="AM199" s="215"/>
      <c r="AN199" s="222"/>
    </row>
    <row r="1000" spans="4218:4220">
      <c r="FFF1000" s="3"/>
      <c r="FFG1000" s="3" t="s">
        <v>59</v>
      </c>
      <c r="FFH1000" s="3"/>
    </row>
    <row r="1001" spans="4218:4220">
      <c r="FFF1001" s="3" t="s">
        <v>1</v>
      </c>
      <c r="FFG1001" s="3">
        <v>806</v>
      </c>
      <c r="FFH1001" s="3" t="s">
        <v>0</v>
      </c>
    </row>
    <row r="1002" spans="4218:4220">
      <c r="FFF1002" s="3" t="s">
        <v>70</v>
      </c>
      <c r="FFG1002" s="3">
        <v>393</v>
      </c>
      <c r="FFH1002" s="3" t="s">
        <v>73</v>
      </c>
    </row>
    <row r="1003" spans="4218:4220">
      <c r="FFF1003" s="3" t="s">
        <v>71</v>
      </c>
      <c r="FFG1003" s="3">
        <v>413</v>
      </c>
      <c r="FFH1003" s="3" t="s">
        <v>72</v>
      </c>
    </row>
    <row r="1004" spans="4218:4220">
      <c r="FFF1004" s="3" t="s">
        <v>210</v>
      </c>
      <c r="FFG1004" s="3">
        <v>10</v>
      </c>
      <c r="FFH1004" s="3" t="s">
        <v>211</v>
      </c>
    </row>
    <row r="1005" spans="4218:4220">
      <c r="FFF1005" s="3" t="s">
        <v>70</v>
      </c>
      <c r="FFG1005" s="3">
        <v>4</v>
      </c>
      <c r="FFH1005" s="3" t="s">
        <v>73</v>
      </c>
    </row>
    <row r="1006" spans="4218:4220">
      <c r="FFF1006" s="3" t="s">
        <v>71</v>
      </c>
      <c r="FFG1006" s="3">
        <v>6</v>
      </c>
      <c r="FFH1006" s="3" t="s">
        <v>72</v>
      </c>
    </row>
    <row r="1007" spans="4218:4220">
      <c r="FFF1007" s="3" t="s">
        <v>212</v>
      </c>
      <c r="FFG1007" s="3">
        <v>583</v>
      </c>
      <c r="FFH1007" s="3" t="s">
        <v>213</v>
      </c>
    </row>
    <row r="1008" spans="4218:4220">
      <c r="FFF1008" s="3" t="s">
        <v>70</v>
      </c>
      <c r="FFG1008" s="3">
        <v>283</v>
      </c>
      <c r="FFH1008" s="3" t="s">
        <v>73</v>
      </c>
    </row>
    <row r="1009" spans="4218:4220">
      <c r="FFF1009" s="3" t="s">
        <v>71</v>
      </c>
      <c r="FFG1009" s="3">
        <v>300</v>
      </c>
      <c r="FFH1009" s="3" t="s">
        <v>72</v>
      </c>
    </row>
    <row r="1010" spans="4218:4220">
      <c r="FFF1010" s="3" t="s">
        <v>214</v>
      </c>
      <c r="FFG1010" s="3">
        <v>109</v>
      </c>
      <c r="FFH1010" s="3" t="s">
        <v>215</v>
      </c>
    </row>
    <row r="1011" spans="4218:4220">
      <c r="FFF1011" s="3" t="s">
        <v>70</v>
      </c>
      <c r="FFG1011" s="3">
        <v>52</v>
      </c>
      <c r="FFH1011" s="3" t="s">
        <v>73</v>
      </c>
    </row>
    <row r="1012" spans="4218:4220">
      <c r="FFF1012" s="3" t="s">
        <v>71</v>
      </c>
      <c r="FFG1012" s="3">
        <v>57</v>
      </c>
      <c r="FFH1012" s="3" t="s">
        <v>72</v>
      </c>
    </row>
    <row r="1013" spans="4218:4220">
      <c r="FFF1013" s="3" t="s">
        <v>216</v>
      </c>
      <c r="FFG1013" s="3">
        <v>64</v>
      </c>
      <c r="FFH1013" s="3" t="s">
        <v>217</v>
      </c>
    </row>
    <row r="1014" spans="4218:4220">
      <c r="FFF1014" s="3" t="s">
        <v>70</v>
      </c>
      <c r="FFG1014" s="3">
        <v>35</v>
      </c>
      <c r="FFH1014" s="3" t="s">
        <v>73</v>
      </c>
    </row>
    <row r="1015" spans="4218:4220">
      <c r="FFF1015" s="3" t="s">
        <v>71</v>
      </c>
      <c r="FFG1015" s="3">
        <v>29</v>
      </c>
      <c r="FFH1015" s="3" t="s">
        <v>72</v>
      </c>
    </row>
    <row r="1016" spans="4218:4220">
      <c r="FFF1016" s="3" t="s">
        <v>218</v>
      </c>
      <c r="FFG1016" s="3">
        <v>40</v>
      </c>
      <c r="FFH1016" s="3" t="s">
        <v>219</v>
      </c>
    </row>
    <row r="1017" spans="4218:4220">
      <c r="FFF1017" s="3" t="s">
        <v>70</v>
      </c>
      <c r="FFG1017" s="3">
        <v>19</v>
      </c>
      <c r="FFH1017" s="3" t="s">
        <v>73</v>
      </c>
    </row>
    <row r="1018" spans="4218:4220">
      <c r="FFF1018" s="3" t="s">
        <v>71</v>
      </c>
      <c r="FFG1018" s="3">
        <v>21</v>
      </c>
      <c r="FFH1018" s="3" t="s">
        <v>72</v>
      </c>
    </row>
    <row r="1250" spans="1:182" s="210" customFormat="1">
      <c r="A1250" s="61"/>
      <c r="B1250" s="61"/>
      <c r="C1250" s="61"/>
      <c r="D1250" s="61"/>
      <c r="E1250" s="61"/>
      <c r="F1250" s="61"/>
      <c r="G1250" s="61"/>
      <c r="H1250" s="61"/>
      <c r="I1250" s="61"/>
      <c r="J1250" s="61"/>
      <c r="K1250" s="61"/>
      <c r="L1250" s="61"/>
      <c r="M1250" s="61"/>
      <c r="N1250" s="61"/>
      <c r="O1250" s="61"/>
      <c r="P1250" s="61"/>
      <c r="Q1250" s="61"/>
      <c r="R1250" s="61"/>
      <c r="S1250" s="61"/>
      <c r="T1250" s="61"/>
      <c r="U1250" s="61"/>
      <c r="V1250" s="61"/>
      <c r="W1250" s="61"/>
      <c r="X1250" s="61"/>
      <c r="Y1250" s="61"/>
      <c r="Z1250" s="61"/>
      <c r="AA1250" s="61"/>
      <c r="AB1250" s="61"/>
      <c r="AC1250" s="61"/>
      <c r="AD1250" s="61"/>
      <c r="AE1250" s="61"/>
      <c r="AF1250" s="61"/>
      <c r="AI1250" s="3"/>
      <c r="AJ1250" s="3"/>
      <c r="AK1250" s="3"/>
      <c r="AL1250" s="3"/>
      <c r="AO1250" s="61"/>
      <c r="AP1250" s="61"/>
      <c r="AQ1250" s="61"/>
      <c r="AR1250" s="61"/>
      <c r="AS1250" s="61"/>
      <c r="AT1250" s="61"/>
      <c r="AU1250" s="61"/>
      <c r="AV1250" s="61"/>
      <c r="AW1250" s="61"/>
      <c r="AX1250" s="61"/>
      <c r="AY1250" s="61"/>
      <c r="AZ1250" s="61"/>
      <c r="BA1250" s="61"/>
      <c r="BB1250" s="61"/>
      <c r="BC1250" s="61"/>
      <c r="BD1250" s="61"/>
      <c r="BE1250" s="61"/>
      <c r="BF1250" s="61"/>
      <c r="BG1250" s="61"/>
      <c r="BH1250" s="61"/>
      <c r="BI1250" s="61"/>
      <c r="BJ1250" s="61"/>
      <c r="BK1250" s="61"/>
      <c r="BL1250" s="61"/>
      <c r="BM1250" s="61"/>
      <c r="BN1250" s="61"/>
      <c r="BO1250" s="61"/>
      <c r="BP1250" s="61"/>
      <c r="BQ1250" s="61"/>
      <c r="BR1250" s="61"/>
      <c r="BS1250" s="61"/>
      <c r="BT1250" s="61"/>
      <c r="BU1250" s="61"/>
      <c r="BV1250" s="61"/>
      <c r="BW1250" s="61"/>
      <c r="BX1250" s="61"/>
      <c r="BY1250" s="61"/>
      <c r="BZ1250" s="61"/>
      <c r="CA1250" s="61"/>
      <c r="CB1250" s="61"/>
      <c r="CC1250" s="61"/>
      <c r="CD1250" s="61"/>
      <c r="CE1250" s="61"/>
      <c r="CF1250" s="61"/>
      <c r="CG1250" s="61"/>
      <c r="CH1250" s="61"/>
      <c r="CI1250" s="61"/>
      <c r="CJ1250" s="61"/>
      <c r="CK1250" s="61"/>
      <c r="CL1250" s="61"/>
      <c r="CM1250" s="61"/>
      <c r="CN1250" s="61"/>
      <c r="CO1250" s="61"/>
      <c r="CP1250" s="61"/>
      <c r="CQ1250" s="61"/>
      <c r="CR1250" s="61"/>
      <c r="CS1250" s="61"/>
      <c r="CT1250" s="61"/>
      <c r="CU1250" s="61"/>
      <c r="CV1250" s="61"/>
      <c r="CW1250" s="61"/>
      <c r="CX1250" s="61"/>
      <c r="CY1250" s="61"/>
      <c r="CZ1250" s="61"/>
      <c r="DA1250" s="61"/>
      <c r="DB1250" s="61"/>
      <c r="DC1250" s="61"/>
      <c r="DD1250" s="61"/>
      <c r="DE1250" s="61"/>
      <c r="DF1250" s="61"/>
      <c r="DG1250" s="61"/>
      <c r="DH1250" s="61"/>
      <c r="DI1250" s="61"/>
      <c r="DJ1250" s="61"/>
      <c r="DK1250" s="61"/>
      <c r="DL1250" s="61"/>
      <c r="DM1250" s="61"/>
      <c r="DN1250" s="61"/>
      <c r="DO1250" s="61"/>
      <c r="DP1250" s="61"/>
      <c r="DQ1250" s="61"/>
      <c r="DR1250" s="61"/>
      <c r="DS1250" s="61"/>
      <c r="DT1250" s="61"/>
      <c r="DU1250" s="61"/>
      <c r="DV1250" s="61"/>
      <c r="DW1250" s="61"/>
      <c r="DX1250" s="61"/>
      <c r="DY1250" s="61"/>
      <c r="DZ1250" s="61"/>
      <c r="EA1250" s="61"/>
      <c r="EB1250" s="61"/>
      <c r="EC1250" s="61"/>
      <c r="ED1250" s="61"/>
      <c r="EE1250" s="61"/>
      <c r="EF1250" s="61"/>
      <c r="EG1250" s="61"/>
      <c r="EH1250" s="61"/>
      <c r="EI1250" s="61"/>
      <c r="EJ1250" s="61"/>
      <c r="EK1250" s="61"/>
      <c r="EL1250" s="61"/>
      <c r="EM1250" s="61"/>
      <c r="EN1250" s="61"/>
      <c r="EO1250" s="61"/>
      <c r="EP1250" s="61"/>
      <c r="EQ1250" s="61"/>
      <c r="ER1250" s="61"/>
      <c r="ES1250" s="61"/>
      <c r="ET1250" s="61"/>
      <c r="EU1250" s="61"/>
      <c r="EV1250" s="61"/>
      <c r="EW1250" s="61"/>
      <c r="EX1250" s="61"/>
      <c r="EY1250" s="61"/>
      <c r="EZ1250" s="61"/>
      <c r="FA1250" s="61"/>
      <c r="FB1250" s="61"/>
      <c r="FC1250" s="61"/>
      <c r="FD1250" s="61"/>
      <c r="FE1250" s="61"/>
      <c r="FF1250" s="61"/>
      <c r="FG1250" s="61"/>
      <c r="FH1250" s="61"/>
      <c r="FI1250" s="61"/>
      <c r="FJ1250" s="61"/>
      <c r="FK1250" s="61"/>
      <c r="FL1250" s="61"/>
      <c r="FM1250" s="61"/>
      <c r="FN1250" s="61"/>
      <c r="FO1250" s="61"/>
      <c r="FP1250" s="61"/>
      <c r="FQ1250" s="61"/>
      <c r="FR1250" s="61"/>
      <c r="FS1250" s="61"/>
      <c r="FT1250" s="61"/>
      <c r="FU1250" s="61"/>
      <c r="FV1250" s="61"/>
      <c r="FW1250" s="61"/>
      <c r="FX1250" s="61"/>
      <c r="FY1250" s="61"/>
      <c r="FZ1250" s="61"/>
    </row>
    <row r="1251" spans="1:182" s="210" customFormat="1">
      <c r="A1251" s="61"/>
      <c r="B1251" s="61"/>
      <c r="C1251" s="61"/>
      <c r="D1251" s="61"/>
      <c r="E1251" s="61"/>
      <c r="F1251" s="61"/>
      <c r="G1251" s="61"/>
      <c r="H1251" s="61"/>
      <c r="I1251" s="61"/>
      <c r="J1251" s="61"/>
      <c r="K1251" s="61"/>
      <c r="L1251" s="61"/>
      <c r="M1251" s="61"/>
      <c r="N1251" s="61"/>
      <c r="O1251" s="61"/>
      <c r="P1251" s="61"/>
      <c r="Q1251" s="61"/>
      <c r="R1251" s="61"/>
      <c r="S1251" s="61"/>
      <c r="T1251" s="61"/>
      <c r="U1251" s="61"/>
      <c r="V1251" s="61"/>
      <c r="W1251" s="61"/>
      <c r="X1251" s="61"/>
      <c r="Y1251" s="61"/>
      <c r="Z1251" s="61"/>
      <c r="AA1251" s="61"/>
      <c r="AB1251" s="61"/>
      <c r="AC1251" s="61"/>
      <c r="AD1251" s="61"/>
      <c r="AE1251" s="61"/>
      <c r="AF1251" s="61"/>
      <c r="AI1251" s="3"/>
      <c r="AJ1251" s="3"/>
      <c r="AK1251" s="3"/>
      <c r="AL1251" s="3"/>
      <c r="AO1251" s="61"/>
      <c r="AP1251" s="61"/>
      <c r="AQ1251" s="61"/>
      <c r="AR1251" s="61"/>
      <c r="AS1251" s="61"/>
      <c r="AT1251" s="61"/>
      <c r="AU1251" s="61"/>
      <c r="AV1251" s="61"/>
      <c r="AW1251" s="61"/>
      <c r="AX1251" s="61"/>
      <c r="AY1251" s="61"/>
      <c r="AZ1251" s="61"/>
      <c r="BA1251" s="61"/>
      <c r="BB1251" s="61"/>
      <c r="BC1251" s="61"/>
      <c r="BD1251" s="61"/>
      <c r="BE1251" s="61"/>
      <c r="BF1251" s="61"/>
      <c r="BG1251" s="61"/>
      <c r="BH1251" s="61"/>
      <c r="BI1251" s="61"/>
      <c r="BJ1251" s="61"/>
      <c r="BK1251" s="61"/>
      <c r="BL1251" s="61"/>
      <c r="BM1251" s="61"/>
      <c r="BN1251" s="61"/>
      <c r="BO1251" s="61"/>
      <c r="BP1251" s="61"/>
      <c r="BQ1251" s="61"/>
      <c r="BR1251" s="61"/>
      <c r="BS1251" s="61"/>
      <c r="BT1251" s="61"/>
      <c r="BU1251" s="61"/>
      <c r="BV1251" s="61"/>
      <c r="BW1251" s="61"/>
      <c r="BX1251" s="61"/>
      <c r="BY1251" s="61"/>
      <c r="BZ1251" s="61"/>
      <c r="CA1251" s="61"/>
      <c r="CB1251" s="61"/>
      <c r="CC1251" s="61"/>
      <c r="CD1251" s="61"/>
      <c r="CE1251" s="61"/>
      <c r="CF1251" s="61"/>
      <c r="CG1251" s="61"/>
      <c r="CH1251" s="61"/>
      <c r="CI1251" s="61"/>
      <c r="CJ1251" s="61"/>
      <c r="CK1251" s="61"/>
      <c r="CL1251" s="61"/>
      <c r="CM1251" s="61"/>
      <c r="CN1251" s="61"/>
      <c r="CO1251" s="61"/>
      <c r="CP1251" s="61"/>
      <c r="CQ1251" s="61"/>
      <c r="CR1251" s="61"/>
      <c r="CS1251" s="61"/>
      <c r="CT1251" s="61"/>
      <c r="CU1251" s="61"/>
      <c r="CV1251" s="61"/>
      <c r="CW1251" s="61"/>
      <c r="CX1251" s="61"/>
      <c r="CY1251" s="61"/>
      <c r="CZ1251" s="61"/>
      <c r="DA1251" s="61"/>
      <c r="DB1251" s="61"/>
      <c r="DC1251" s="61"/>
      <c r="DD1251" s="61"/>
      <c r="DE1251" s="61"/>
      <c r="DF1251" s="61"/>
      <c r="DG1251" s="61"/>
      <c r="DH1251" s="61"/>
      <c r="DI1251" s="61"/>
      <c r="DJ1251" s="61"/>
      <c r="DK1251" s="61"/>
      <c r="DL1251" s="61"/>
      <c r="DM1251" s="61"/>
      <c r="DN1251" s="61"/>
      <c r="DO1251" s="61"/>
      <c r="DP1251" s="61"/>
      <c r="DQ1251" s="61"/>
      <c r="DR1251" s="61"/>
      <c r="DS1251" s="61"/>
      <c r="DT1251" s="61"/>
      <c r="DU1251" s="61"/>
      <c r="DV1251" s="61"/>
      <c r="DW1251" s="61"/>
      <c r="DX1251" s="61"/>
      <c r="DY1251" s="61"/>
      <c r="DZ1251" s="61"/>
      <c r="EA1251" s="61"/>
      <c r="EB1251" s="61"/>
      <c r="EC1251" s="61"/>
      <c r="ED1251" s="61"/>
      <c r="EE1251" s="61"/>
      <c r="EF1251" s="61"/>
      <c r="EG1251" s="61"/>
      <c r="EH1251" s="61"/>
      <c r="EI1251" s="61"/>
      <c r="EJ1251" s="61"/>
      <c r="EK1251" s="61"/>
      <c r="EL1251" s="61"/>
      <c r="EM1251" s="61"/>
      <c r="EN1251" s="61"/>
      <c r="EO1251" s="61"/>
      <c r="EP1251" s="61"/>
      <c r="EQ1251" s="61"/>
      <c r="ER1251" s="61"/>
      <c r="ES1251" s="61"/>
      <c r="ET1251" s="61"/>
      <c r="EU1251" s="61"/>
      <c r="EV1251" s="61"/>
      <c r="EW1251" s="61"/>
      <c r="EX1251" s="61"/>
      <c r="EY1251" s="61"/>
      <c r="EZ1251" s="61"/>
      <c r="FA1251" s="61"/>
      <c r="FB1251" s="61"/>
      <c r="FC1251" s="61"/>
      <c r="FD1251" s="61"/>
      <c r="FE1251" s="61"/>
      <c r="FF1251" s="61"/>
      <c r="FG1251" s="61"/>
      <c r="FH1251" s="61"/>
      <c r="FI1251" s="61"/>
      <c r="FJ1251" s="61"/>
      <c r="FK1251" s="61"/>
      <c r="FL1251" s="61"/>
      <c r="FM1251" s="61"/>
      <c r="FN1251" s="61"/>
      <c r="FO1251" s="61"/>
      <c r="FP1251" s="61"/>
      <c r="FQ1251" s="61"/>
      <c r="FR1251" s="61"/>
      <c r="FS1251" s="61"/>
      <c r="FT1251" s="61"/>
      <c r="FU1251" s="61"/>
      <c r="FV1251" s="61"/>
      <c r="FW1251" s="61"/>
      <c r="FX1251" s="61"/>
      <c r="FY1251" s="61"/>
      <c r="FZ1251" s="61"/>
    </row>
    <row r="1252" spans="1:182" s="210" customFormat="1">
      <c r="A1252" s="61"/>
      <c r="B1252" s="61"/>
      <c r="C1252" s="61"/>
      <c r="D1252" s="61"/>
      <c r="E1252" s="61"/>
      <c r="F1252" s="61"/>
      <c r="G1252" s="61"/>
      <c r="H1252" s="61"/>
      <c r="I1252" s="61"/>
      <c r="J1252" s="61"/>
      <c r="K1252" s="61"/>
      <c r="L1252" s="61"/>
      <c r="M1252" s="61"/>
      <c r="N1252" s="61"/>
      <c r="O1252" s="61"/>
      <c r="P1252" s="61"/>
      <c r="Q1252" s="61"/>
      <c r="R1252" s="61"/>
      <c r="S1252" s="61"/>
      <c r="T1252" s="61"/>
      <c r="U1252" s="61"/>
      <c r="V1252" s="61"/>
      <c r="W1252" s="61"/>
      <c r="X1252" s="61"/>
      <c r="Y1252" s="61"/>
      <c r="Z1252" s="61"/>
      <c r="AA1252" s="61"/>
      <c r="AB1252" s="61"/>
      <c r="AC1252" s="61"/>
      <c r="AD1252" s="61"/>
      <c r="AE1252" s="61"/>
      <c r="AF1252" s="61"/>
      <c r="AI1252" s="3"/>
      <c r="AJ1252" s="3"/>
      <c r="AK1252" s="3"/>
      <c r="AL1252" s="3"/>
      <c r="AO1252" s="61"/>
      <c r="AP1252" s="61"/>
      <c r="AQ1252" s="61"/>
      <c r="AR1252" s="61"/>
      <c r="AS1252" s="61"/>
      <c r="AT1252" s="61"/>
      <c r="AU1252" s="61"/>
      <c r="AV1252" s="61"/>
      <c r="AW1252" s="61"/>
      <c r="AX1252" s="61"/>
      <c r="AY1252" s="61"/>
      <c r="AZ1252" s="61"/>
      <c r="BA1252" s="61"/>
      <c r="BB1252" s="61"/>
      <c r="BC1252" s="61"/>
      <c r="BD1252" s="61"/>
      <c r="BE1252" s="61"/>
      <c r="BF1252" s="61"/>
      <c r="BG1252" s="61"/>
      <c r="BH1252" s="61"/>
      <c r="BI1252" s="61"/>
      <c r="BJ1252" s="61"/>
      <c r="BK1252" s="61"/>
      <c r="BL1252" s="61"/>
      <c r="BM1252" s="61"/>
      <c r="BN1252" s="61"/>
      <c r="BO1252" s="61"/>
      <c r="BP1252" s="61"/>
      <c r="BQ1252" s="61"/>
      <c r="BR1252" s="61"/>
      <c r="BS1252" s="61"/>
      <c r="BT1252" s="61"/>
      <c r="BU1252" s="61"/>
      <c r="BV1252" s="61"/>
      <c r="BW1252" s="61"/>
      <c r="BX1252" s="61"/>
      <c r="BY1252" s="61"/>
      <c r="BZ1252" s="61"/>
      <c r="CA1252" s="61"/>
      <c r="CB1252" s="61"/>
      <c r="CC1252" s="61"/>
      <c r="CD1252" s="61"/>
      <c r="CE1252" s="61"/>
      <c r="CF1252" s="61"/>
      <c r="CG1252" s="61"/>
      <c r="CH1252" s="61"/>
      <c r="CI1252" s="61"/>
      <c r="CJ1252" s="61"/>
      <c r="CK1252" s="61"/>
      <c r="CL1252" s="61"/>
      <c r="CM1252" s="61"/>
      <c r="CN1252" s="61"/>
      <c r="CO1252" s="61"/>
      <c r="CP1252" s="61"/>
      <c r="CQ1252" s="61"/>
      <c r="CR1252" s="61"/>
      <c r="CS1252" s="61"/>
      <c r="CT1252" s="61"/>
      <c r="CU1252" s="61"/>
      <c r="CV1252" s="61"/>
      <c r="CW1252" s="61"/>
      <c r="CX1252" s="61"/>
      <c r="CY1252" s="61"/>
      <c r="CZ1252" s="61"/>
      <c r="DA1252" s="61"/>
      <c r="DB1252" s="61"/>
      <c r="DC1252" s="61"/>
      <c r="DD1252" s="61"/>
      <c r="DE1252" s="61"/>
      <c r="DF1252" s="61"/>
      <c r="DG1252" s="61"/>
      <c r="DH1252" s="61"/>
      <c r="DI1252" s="61"/>
      <c r="DJ1252" s="61"/>
      <c r="DK1252" s="61"/>
      <c r="DL1252" s="61"/>
      <c r="DM1252" s="61"/>
      <c r="DN1252" s="61"/>
      <c r="DO1252" s="61"/>
      <c r="DP1252" s="61"/>
      <c r="DQ1252" s="61"/>
      <c r="DR1252" s="61"/>
      <c r="DS1252" s="61"/>
      <c r="DT1252" s="61"/>
      <c r="DU1252" s="61"/>
      <c r="DV1252" s="61"/>
      <c r="DW1252" s="61"/>
      <c r="DX1252" s="61"/>
      <c r="DY1252" s="61"/>
      <c r="DZ1252" s="61"/>
      <c r="EA1252" s="61"/>
      <c r="EB1252" s="61"/>
      <c r="EC1252" s="61"/>
      <c r="ED1252" s="61"/>
      <c r="EE1252" s="61"/>
      <c r="EF1252" s="61"/>
      <c r="EG1252" s="61"/>
      <c r="EH1252" s="61"/>
      <c r="EI1252" s="61"/>
      <c r="EJ1252" s="61"/>
      <c r="EK1252" s="61"/>
      <c r="EL1252" s="61"/>
      <c r="EM1252" s="61"/>
      <c r="EN1252" s="61"/>
      <c r="EO1252" s="61"/>
      <c r="EP1252" s="61"/>
      <c r="EQ1252" s="61"/>
      <c r="ER1252" s="61"/>
      <c r="ES1252" s="61"/>
      <c r="ET1252" s="61"/>
      <c r="EU1252" s="61"/>
      <c r="EV1252" s="61"/>
      <c r="EW1252" s="61"/>
      <c r="EX1252" s="61"/>
      <c r="EY1252" s="61"/>
      <c r="EZ1252" s="61"/>
      <c r="FA1252" s="61"/>
      <c r="FB1252" s="61"/>
      <c r="FC1252" s="61"/>
      <c r="FD1252" s="61"/>
      <c r="FE1252" s="61"/>
      <c r="FF1252" s="61"/>
      <c r="FG1252" s="61"/>
      <c r="FH1252" s="61"/>
      <c r="FI1252" s="61"/>
      <c r="FJ1252" s="61"/>
      <c r="FK1252" s="61"/>
      <c r="FL1252" s="61"/>
      <c r="FM1252" s="61"/>
      <c r="FN1252" s="61"/>
      <c r="FO1252" s="61"/>
      <c r="FP1252" s="61"/>
      <c r="FQ1252" s="61"/>
      <c r="FR1252" s="61"/>
      <c r="FS1252" s="61"/>
      <c r="FT1252" s="61"/>
      <c r="FU1252" s="61"/>
      <c r="FV1252" s="61"/>
      <c r="FW1252" s="61"/>
      <c r="FX1252" s="61"/>
      <c r="FY1252" s="61"/>
      <c r="FZ1252" s="61"/>
    </row>
    <row r="1253" spans="1:182" s="210" customFormat="1">
      <c r="A1253" s="61"/>
      <c r="B1253" s="61"/>
      <c r="C1253" s="61"/>
      <c r="D1253" s="61"/>
      <c r="E1253" s="61"/>
      <c r="F1253" s="61"/>
      <c r="G1253" s="61"/>
      <c r="H1253" s="61"/>
      <c r="I1253" s="61"/>
      <c r="J1253" s="61"/>
      <c r="K1253" s="61"/>
      <c r="L1253" s="61"/>
      <c r="M1253" s="61"/>
      <c r="N1253" s="61"/>
      <c r="O1253" s="61"/>
      <c r="P1253" s="61"/>
      <c r="Q1253" s="61"/>
      <c r="R1253" s="61"/>
      <c r="S1253" s="61"/>
      <c r="T1253" s="61"/>
      <c r="U1253" s="61"/>
      <c r="V1253" s="61"/>
      <c r="W1253" s="61"/>
      <c r="X1253" s="61"/>
      <c r="Y1253" s="61"/>
      <c r="Z1253" s="61"/>
      <c r="AA1253" s="61"/>
      <c r="AB1253" s="61"/>
      <c r="AC1253" s="61"/>
      <c r="AD1253" s="61"/>
      <c r="AE1253" s="61"/>
      <c r="AF1253" s="61"/>
      <c r="AI1253" s="3"/>
      <c r="AJ1253" s="3"/>
      <c r="AK1253" s="3"/>
      <c r="AL1253" s="3"/>
      <c r="AO1253" s="61"/>
      <c r="AP1253" s="61"/>
      <c r="AQ1253" s="61"/>
      <c r="AR1253" s="61"/>
      <c r="AS1253" s="61"/>
      <c r="AT1253" s="61"/>
      <c r="AU1253" s="61"/>
      <c r="AV1253" s="61"/>
      <c r="AW1253" s="61"/>
      <c r="AX1253" s="61"/>
      <c r="AY1253" s="61"/>
      <c r="AZ1253" s="61"/>
      <c r="BA1253" s="61"/>
      <c r="BB1253" s="61"/>
      <c r="BC1253" s="61"/>
      <c r="BD1253" s="61"/>
      <c r="BE1253" s="61"/>
      <c r="BF1253" s="61"/>
      <c r="BG1253" s="61"/>
      <c r="BH1253" s="61"/>
      <c r="BI1253" s="61"/>
      <c r="BJ1253" s="61"/>
      <c r="BK1253" s="61"/>
      <c r="BL1253" s="61"/>
      <c r="BM1253" s="61"/>
      <c r="BN1253" s="61"/>
      <c r="BO1253" s="61"/>
      <c r="BP1253" s="61"/>
      <c r="BQ1253" s="61"/>
      <c r="BR1253" s="61"/>
      <c r="BS1253" s="61"/>
      <c r="BT1253" s="61"/>
      <c r="BU1253" s="61"/>
      <c r="BV1253" s="61"/>
      <c r="BW1253" s="61"/>
      <c r="BX1253" s="61"/>
      <c r="BY1253" s="61"/>
      <c r="BZ1253" s="61"/>
      <c r="CA1253" s="61"/>
      <c r="CB1253" s="61"/>
      <c r="CC1253" s="61"/>
      <c r="CD1253" s="61"/>
      <c r="CE1253" s="61"/>
      <c r="CF1253" s="61"/>
      <c r="CG1253" s="61"/>
      <c r="CH1253" s="61"/>
      <c r="CI1253" s="61"/>
      <c r="CJ1253" s="61"/>
      <c r="CK1253" s="61"/>
      <c r="CL1253" s="61"/>
      <c r="CM1253" s="61"/>
      <c r="CN1253" s="61"/>
      <c r="CO1253" s="61"/>
      <c r="CP1253" s="61"/>
      <c r="CQ1253" s="61"/>
      <c r="CR1253" s="61"/>
      <c r="CS1253" s="61"/>
      <c r="CT1253" s="61"/>
      <c r="CU1253" s="61"/>
      <c r="CV1253" s="61"/>
      <c r="CW1253" s="61"/>
      <c r="CX1253" s="61"/>
      <c r="CY1253" s="61"/>
      <c r="CZ1253" s="61"/>
      <c r="DA1253" s="61"/>
      <c r="DB1253" s="61"/>
      <c r="DC1253" s="61"/>
      <c r="DD1253" s="61"/>
      <c r="DE1253" s="61"/>
      <c r="DF1253" s="61"/>
      <c r="DG1253" s="61"/>
      <c r="DH1253" s="61"/>
      <c r="DI1253" s="61"/>
      <c r="DJ1253" s="61"/>
      <c r="DK1253" s="61"/>
      <c r="DL1253" s="61"/>
      <c r="DM1253" s="61"/>
      <c r="DN1253" s="61"/>
      <c r="DO1253" s="61"/>
      <c r="DP1253" s="61"/>
      <c r="DQ1253" s="61"/>
      <c r="DR1253" s="61"/>
      <c r="DS1253" s="61"/>
      <c r="DT1253" s="61"/>
      <c r="DU1253" s="61"/>
      <c r="DV1253" s="61"/>
      <c r="DW1253" s="61"/>
      <c r="DX1253" s="61"/>
      <c r="DY1253" s="61"/>
      <c r="DZ1253" s="61"/>
      <c r="EA1253" s="61"/>
      <c r="EB1253" s="61"/>
      <c r="EC1253" s="61"/>
      <c r="ED1253" s="61"/>
      <c r="EE1253" s="61"/>
      <c r="EF1253" s="61"/>
      <c r="EG1253" s="61"/>
      <c r="EH1253" s="61"/>
      <c r="EI1253" s="61"/>
      <c r="EJ1253" s="61"/>
      <c r="EK1253" s="61"/>
      <c r="EL1253" s="61"/>
      <c r="EM1253" s="61"/>
      <c r="EN1253" s="61"/>
      <c r="EO1253" s="61"/>
      <c r="EP1253" s="61"/>
      <c r="EQ1253" s="61"/>
      <c r="ER1253" s="61"/>
      <c r="ES1253" s="61"/>
      <c r="ET1253" s="61"/>
      <c r="EU1253" s="61"/>
      <c r="EV1253" s="61"/>
      <c r="EW1253" s="61"/>
      <c r="EX1253" s="61"/>
      <c r="EY1253" s="61"/>
      <c r="EZ1253" s="61"/>
      <c r="FA1253" s="61"/>
      <c r="FB1253" s="61"/>
      <c r="FC1253" s="61"/>
      <c r="FD1253" s="61"/>
      <c r="FE1253" s="61"/>
      <c r="FF1253" s="61"/>
      <c r="FG1253" s="61"/>
      <c r="FH1253" s="61"/>
      <c r="FI1253" s="61"/>
      <c r="FJ1253" s="61"/>
      <c r="FK1253" s="61"/>
      <c r="FL1253" s="61"/>
      <c r="FM1253" s="61"/>
      <c r="FN1253" s="61"/>
      <c r="FO1253" s="61"/>
      <c r="FP1253" s="61"/>
      <c r="FQ1253" s="61"/>
      <c r="FR1253" s="61"/>
      <c r="FS1253" s="61"/>
      <c r="FT1253" s="61"/>
      <c r="FU1253" s="61"/>
      <c r="FV1253" s="61"/>
      <c r="FW1253" s="61"/>
      <c r="FX1253" s="61"/>
      <c r="FY1253" s="61"/>
      <c r="FZ1253" s="61"/>
    </row>
    <row r="1254" spans="1:182" s="210" customFormat="1">
      <c r="A1254" s="61"/>
      <c r="B1254" s="61"/>
      <c r="C1254" s="61"/>
      <c r="D1254" s="61"/>
      <c r="E1254" s="61"/>
      <c r="F1254" s="61"/>
      <c r="G1254" s="61"/>
      <c r="H1254" s="61"/>
      <c r="I1254" s="61"/>
      <c r="J1254" s="61"/>
      <c r="K1254" s="61"/>
      <c r="L1254" s="61"/>
      <c r="M1254" s="61"/>
      <c r="N1254" s="61"/>
      <c r="O1254" s="61"/>
      <c r="P1254" s="61"/>
      <c r="Q1254" s="61"/>
      <c r="R1254" s="61"/>
      <c r="S1254" s="61"/>
      <c r="T1254" s="61"/>
      <c r="U1254" s="61"/>
      <c r="V1254" s="61"/>
      <c r="W1254" s="61"/>
      <c r="X1254" s="61"/>
      <c r="Y1254" s="61"/>
      <c r="Z1254" s="61"/>
      <c r="AA1254" s="61"/>
      <c r="AB1254" s="61"/>
      <c r="AC1254" s="61"/>
      <c r="AD1254" s="61"/>
      <c r="AE1254" s="61"/>
      <c r="AF1254" s="61"/>
      <c r="AI1254" s="3"/>
      <c r="AJ1254" s="3"/>
      <c r="AK1254" s="3"/>
      <c r="AL1254" s="3"/>
      <c r="AO1254" s="61"/>
      <c r="AP1254" s="61"/>
      <c r="AQ1254" s="61"/>
      <c r="AR1254" s="61"/>
      <c r="AS1254" s="61"/>
      <c r="AT1254" s="61"/>
      <c r="AU1254" s="61"/>
      <c r="AV1254" s="61"/>
      <c r="AW1254" s="61"/>
      <c r="AX1254" s="61"/>
      <c r="AY1254" s="61"/>
      <c r="AZ1254" s="61"/>
      <c r="BA1254" s="61"/>
      <c r="BB1254" s="61"/>
      <c r="BC1254" s="61"/>
      <c r="BD1254" s="61"/>
      <c r="BE1254" s="61"/>
      <c r="BF1254" s="61"/>
      <c r="BG1254" s="61"/>
      <c r="BH1254" s="61"/>
      <c r="BI1254" s="61"/>
      <c r="BJ1254" s="61"/>
      <c r="BK1254" s="61"/>
      <c r="BL1254" s="61"/>
      <c r="BM1254" s="61"/>
      <c r="BN1254" s="61"/>
      <c r="BO1254" s="61"/>
      <c r="BP1254" s="61"/>
      <c r="BQ1254" s="61"/>
      <c r="BR1254" s="61"/>
      <c r="BS1254" s="61"/>
      <c r="BT1254" s="61"/>
      <c r="BU1254" s="61"/>
      <c r="BV1254" s="61"/>
      <c r="BW1254" s="61"/>
      <c r="BX1254" s="61"/>
      <c r="BY1254" s="61"/>
      <c r="BZ1254" s="61"/>
      <c r="CA1254" s="61"/>
      <c r="CB1254" s="61"/>
      <c r="CC1254" s="61"/>
      <c r="CD1254" s="61"/>
      <c r="CE1254" s="61"/>
      <c r="CF1254" s="61"/>
      <c r="CG1254" s="61"/>
      <c r="CH1254" s="61"/>
      <c r="CI1254" s="61"/>
      <c r="CJ1254" s="61"/>
      <c r="CK1254" s="61"/>
      <c r="CL1254" s="61"/>
      <c r="CM1254" s="61"/>
      <c r="CN1254" s="61"/>
      <c r="CO1254" s="61"/>
      <c r="CP1254" s="61"/>
      <c r="CQ1254" s="61"/>
      <c r="CR1254" s="61"/>
      <c r="CS1254" s="61"/>
      <c r="CT1254" s="61"/>
      <c r="CU1254" s="61"/>
      <c r="CV1254" s="61"/>
      <c r="CW1254" s="61"/>
      <c r="CX1254" s="61"/>
      <c r="CY1254" s="61"/>
      <c r="CZ1254" s="61"/>
      <c r="DA1254" s="61"/>
      <c r="DB1254" s="61"/>
      <c r="DC1254" s="61"/>
      <c r="DD1254" s="61"/>
      <c r="DE1254" s="61"/>
      <c r="DF1254" s="61"/>
      <c r="DG1254" s="61"/>
      <c r="DH1254" s="61"/>
      <c r="DI1254" s="61"/>
      <c r="DJ1254" s="61"/>
      <c r="DK1254" s="61"/>
      <c r="DL1254" s="61"/>
      <c r="DM1254" s="61"/>
      <c r="DN1254" s="61"/>
      <c r="DO1254" s="61"/>
      <c r="DP1254" s="61"/>
      <c r="DQ1254" s="61"/>
      <c r="DR1254" s="61"/>
      <c r="DS1254" s="61"/>
      <c r="DT1254" s="61"/>
      <c r="DU1254" s="61"/>
      <c r="DV1254" s="61"/>
      <c r="DW1254" s="61"/>
      <c r="DX1254" s="61"/>
      <c r="DY1254" s="61"/>
      <c r="DZ1254" s="61"/>
      <c r="EA1254" s="61"/>
      <c r="EB1254" s="61"/>
      <c r="EC1254" s="61"/>
      <c r="ED1254" s="61"/>
      <c r="EE1254" s="61"/>
      <c r="EF1254" s="61"/>
      <c r="EG1254" s="61"/>
      <c r="EH1254" s="61"/>
      <c r="EI1254" s="61"/>
      <c r="EJ1254" s="61"/>
      <c r="EK1254" s="61"/>
      <c r="EL1254" s="61"/>
      <c r="EM1254" s="61"/>
      <c r="EN1254" s="61"/>
      <c r="EO1254" s="61"/>
      <c r="EP1254" s="61"/>
      <c r="EQ1254" s="61"/>
      <c r="ER1254" s="61"/>
      <c r="ES1254" s="61"/>
      <c r="ET1254" s="61"/>
      <c r="EU1254" s="61"/>
      <c r="EV1254" s="61"/>
      <c r="EW1254" s="61"/>
      <c r="EX1254" s="61"/>
      <c r="EY1254" s="61"/>
      <c r="EZ1254" s="61"/>
      <c r="FA1254" s="61"/>
      <c r="FB1254" s="61"/>
      <c r="FC1254" s="61"/>
      <c r="FD1254" s="61"/>
      <c r="FE1254" s="61"/>
      <c r="FF1254" s="61"/>
      <c r="FG1254" s="61"/>
      <c r="FH1254" s="61"/>
      <c r="FI1254" s="61"/>
      <c r="FJ1254" s="61"/>
      <c r="FK1254" s="61"/>
      <c r="FL1254" s="61"/>
      <c r="FM1254" s="61"/>
      <c r="FN1254" s="61"/>
      <c r="FO1254" s="61"/>
      <c r="FP1254" s="61"/>
      <c r="FQ1254" s="61"/>
      <c r="FR1254" s="61"/>
      <c r="FS1254" s="61"/>
      <c r="FT1254" s="61"/>
      <c r="FU1254" s="61"/>
      <c r="FV1254" s="61"/>
      <c r="FW1254" s="61"/>
      <c r="FX1254" s="61"/>
      <c r="FY1254" s="61"/>
      <c r="FZ1254" s="61"/>
    </row>
    <row r="1255" spans="1:182">
      <c r="AI1255" s="3"/>
      <c r="AJ1255" s="3"/>
      <c r="AK1255" s="3"/>
      <c r="AL1255" s="3"/>
    </row>
    <row r="1269" spans="1:182" s="210" customFormat="1" ht="15.75">
      <c r="A1269" s="61"/>
      <c r="B1269" s="61"/>
      <c r="C1269" s="61"/>
      <c r="D1269" s="61"/>
      <c r="E1269" s="61"/>
      <c r="F1269" s="61"/>
      <c r="G1269" s="61"/>
      <c r="H1269" s="61"/>
      <c r="I1269" s="61"/>
      <c r="J1269" s="61"/>
      <c r="K1269" s="61"/>
      <c r="L1269" s="61"/>
      <c r="M1269" s="61"/>
      <c r="N1269" s="61"/>
      <c r="O1269" s="61"/>
      <c r="P1269" s="61"/>
      <c r="Q1269" s="61"/>
      <c r="R1269" s="61"/>
      <c r="S1269" s="61"/>
      <c r="T1269" s="61"/>
      <c r="U1269" s="61"/>
      <c r="V1269" s="61"/>
      <c r="W1269" s="61"/>
      <c r="X1269" s="61"/>
      <c r="Y1269" s="61"/>
      <c r="Z1269" s="61"/>
      <c r="AA1269" s="61"/>
      <c r="AB1269" s="61"/>
      <c r="AC1269" s="61"/>
      <c r="AD1269" s="61"/>
      <c r="AE1269" s="61"/>
      <c r="AF1269" s="61"/>
      <c r="AI1269" s="344"/>
      <c r="AK1269" s="150"/>
      <c r="AL1269" s="43"/>
      <c r="AO1269" s="61"/>
      <c r="AP1269" s="61"/>
      <c r="AQ1269" s="61"/>
      <c r="AR1269" s="61"/>
      <c r="AS1269" s="61"/>
      <c r="AT1269" s="61"/>
      <c r="AU1269" s="61"/>
      <c r="AV1269" s="61"/>
      <c r="AW1269" s="61"/>
      <c r="AX1269" s="61"/>
      <c r="AY1269" s="61"/>
      <c r="AZ1269" s="61"/>
      <c r="BA1269" s="61"/>
      <c r="BB1269" s="61"/>
      <c r="BC1269" s="61"/>
      <c r="BD1269" s="61"/>
      <c r="BE1269" s="61"/>
      <c r="BF1269" s="61"/>
      <c r="BG1269" s="61"/>
      <c r="BH1269" s="61"/>
      <c r="BI1269" s="61"/>
      <c r="BJ1269" s="61"/>
      <c r="BK1269" s="61"/>
      <c r="BL1269" s="61"/>
      <c r="BM1269" s="61"/>
      <c r="BN1269" s="61"/>
      <c r="BO1269" s="61"/>
      <c r="BP1269" s="61"/>
      <c r="BQ1269" s="61"/>
      <c r="BR1269" s="61"/>
      <c r="BS1269" s="61"/>
      <c r="BT1269" s="61"/>
      <c r="BU1269" s="61"/>
      <c r="BV1269" s="61"/>
      <c r="BW1269" s="61"/>
      <c r="BX1269" s="61"/>
      <c r="BY1269" s="61"/>
      <c r="BZ1269" s="61"/>
      <c r="CA1269" s="61"/>
      <c r="CB1269" s="61"/>
      <c r="CC1269" s="61"/>
      <c r="CD1269" s="61"/>
      <c r="CE1269" s="61"/>
      <c r="CF1269" s="61"/>
      <c r="CG1269" s="61"/>
      <c r="CH1269" s="61"/>
      <c r="CI1269" s="61"/>
      <c r="CJ1269" s="61"/>
      <c r="CK1269" s="61"/>
      <c r="CL1269" s="61"/>
      <c r="CM1269" s="61"/>
      <c r="CN1269" s="61"/>
      <c r="CO1269" s="61"/>
      <c r="CP1269" s="61"/>
      <c r="CQ1269" s="61"/>
      <c r="CR1269" s="61"/>
      <c r="CS1269" s="61"/>
      <c r="CT1269" s="61"/>
      <c r="CU1269" s="61"/>
      <c r="CV1269" s="61"/>
      <c r="CW1269" s="61"/>
      <c r="CX1269" s="61"/>
      <c r="CY1269" s="61"/>
      <c r="CZ1269" s="61"/>
      <c r="DA1269" s="61"/>
      <c r="DB1269" s="61"/>
      <c r="DC1269" s="61"/>
      <c r="DD1269" s="61"/>
      <c r="DE1269" s="61"/>
      <c r="DF1269" s="61"/>
      <c r="DG1269" s="61"/>
      <c r="DH1269" s="61"/>
      <c r="DI1269" s="61"/>
      <c r="DJ1269" s="61"/>
      <c r="DK1269" s="61"/>
      <c r="DL1269" s="61"/>
      <c r="DM1269" s="61"/>
      <c r="DN1269" s="61"/>
      <c r="DO1269" s="61"/>
      <c r="DP1269" s="61"/>
      <c r="DQ1269" s="61"/>
      <c r="DR1269" s="61"/>
      <c r="DS1269" s="61"/>
      <c r="DT1269" s="61"/>
      <c r="DU1269" s="61"/>
      <c r="DV1269" s="61"/>
      <c r="DW1269" s="61"/>
      <c r="DX1269" s="61"/>
      <c r="DY1269" s="61"/>
      <c r="DZ1269" s="61"/>
      <c r="EA1269" s="61"/>
      <c r="EB1269" s="61"/>
      <c r="EC1269" s="61"/>
      <c r="ED1269" s="61"/>
      <c r="EE1269" s="61"/>
      <c r="EF1269" s="61"/>
      <c r="EG1269" s="61"/>
      <c r="EH1269" s="61"/>
      <c r="EI1269" s="61"/>
      <c r="EJ1269" s="61"/>
      <c r="EK1269" s="61"/>
      <c r="EL1269" s="61"/>
      <c r="EM1269" s="61"/>
      <c r="EN1269" s="61"/>
      <c r="EO1269" s="61"/>
      <c r="EP1269" s="61"/>
      <c r="EQ1269" s="61"/>
      <c r="ER1269" s="61"/>
      <c r="ES1269" s="61"/>
      <c r="ET1269" s="61"/>
      <c r="EU1269" s="61"/>
      <c r="EV1269" s="61"/>
      <c r="EW1269" s="61"/>
      <c r="EX1269" s="61"/>
      <c r="EY1269" s="61"/>
      <c r="EZ1269" s="61"/>
      <c r="FA1269" s="61"/>
      <c r="FB1269" s="61"/>
      <c r="FC1269" s="61"/>
      <c r="FD1269" s="61"/>
      <c r="FE1269" s="61"/>
      <c r="FF1269" s="61"/>
      <c r="FG1269" s="61"/>
      <c r="FH1269" s="61"/>
      <c r="FI1269" s="61"/>
      <c r="FJ1269" s="61"/>
      <c r="FK1269" s="61"/>
      <c r="FL1269" s="61"/>
      <c r="FM1269" s="61"/>
      <c r="FN1269" s="61"/>
      <c r="FO1269" s="61"/>
      <c r="FP1269" s="61"/>
      <c r="FQ1269" s="61"/>
      <c r="FR1269" s="61"/>
      <c r="FS1269" s="61"/>
      <c r="FT1269" s="61"/>
      <c r="FU1269" s="61"/>
      <c r="FV1269" s="61"/>
      <c r="FW1269" s="61"/>
      <c r="FX1269" s="61"/>
      <c r="FY1269" s="61"/>
      <c r="FZ1269" s="61"/>
    </row>
    <row r="1270" spans="1:182" s="210" customFormat="1" ht="15.75">
      <c r="A1270" s="61"/>
      <c r="B1270" s="61"/>
      <c r="C1270" s="61"/>
      <c r="D1270" s="61"/>
      <c r="E1270" s="61"/>
      <c r="F1270" s="61"/>
      <c r="G1270" s="61"/>
      <c r="H1270" s="61"/>
      <c r="I1270" s="61"/>
      <c r="J1270" s="61"/>
      <c r="K1270" s="61"/>
      <c r="L1270" s="61"/>
      <c r="M1270" s="61"/>
      <c r="N1270" s="61"/>
      <c r="O1270" s="61"/>
      <c r="P1270" s="61"/>
      <c r="Q1270" s="61"/>
      <c r="R1270" s="61"/>
      <c r="S1270" s="61"/>
      <c r="T1270" s="61"/>
      <c r="U1270" s="61"/>
      <c r="V1270" s="61"/>
      <c r="W1270" s="61"/>
      <c r="X1270" s="61"/>
      <c r="Y1270" s="61"/>
      <c r="Z1270" s="61"/>
      <c r="AA1270" s="61"/>
      <c r="AB1270" s="61"/>
      <c r="AC1270" s="61"/>
      <c r="AD1270" s="61"/>
      <c r="AE1270" s="61"/>
      <c r="AF1270" s="61"/>
      <c r="AI1270" s="344"/>
      <c r="AK1270" s="90"/>
      <c r="AL1270" s="44"/>
      <c r="AO1270" s="61"/>
      <c r="AP1270" s="61"/>
      <c r="AQ1270" s="61"/>
      <c r="AR1270" s="61"/>
      <c r="AS1270" s="61"/>
      <c r="AT1270" s="61"/>
      <c r="AU1270" s="61"/>
      <c r="AV1270" s="61"/>
      <c r="AW1270" s="61"/>
      <c r="AX1270" s="61"/>
      <c r="AY1270" s="61"/>
      <c r="AZ1270" s="61"/>
      <c r="BA1270" s="61"/>
      <c r="BB1270" s="61"/>
      <c r="BC1270" s="61"/>
      <c r="BD1270" s="61"/>
      <c r="BE1270" s="61"/>
      <c r="BF1270" s="61"/>
      <c r="BG1270" s="61"/>
      <c r="BH1270" s="61"/>
      <c r="BI1270" s="61"/>
      <c r="BJ1270" s="61"/>
      <c r="BK1270" s="61"/>
      <c r="BL1270" s="61"/>
      <c r="BM1270" s="61"/>
      <c r="BN1270" s="61"/>
      <c r="BO1270" s="61"/>
      <c r="BP1270" s="61"/>
      <c r="BQ1270" s="61"/>
      <c r="BR1270" s="61"/>
      <c r="BS1270" s="61"/>
      <c r="BT1270" s="61"/>
      <c r="BU1270" s="61"/>
      <c r="BV1270" s="61"/>
      <c r="BW1270" s="61"/>
      <c r="BX1270" s="61"/>
      <c r="BY1270" s="61"/>
      <c r="BZ1270" s="61"/>
      <c r="CA1270" s="61"/>
      <c r="CB1270" s="61"/>
      <c r="CC1270" s="61"/>
      <c r="CD1270" s="61"/>
      <c r="CE1270" s="61"/>
      <c r="CF1270" s="61"/>
      <c r="CG1270" s="61"/>
      <c r="CH1270" s="61"/>
      <c r="CI1270" s="61"/>
      <c r="CJ1270" s="61"/>
      <c r="CK1270" s="61"/>
      <c r="CL1270" s="61"/>
      <c r="CM1270" s="61"/>
      <c r="CN1270" s="61"/>
      <c r="CO1270" s="61"/>
      <c r="CP1270" s="61"/>
      <c r="CQ1270" s="61"/>
      <c r="CR1270" s="61"/>
      <c r="CS1270" s="61"/>
      <c r="CT1270" s="61"/>
      <c r="CU1270" s="61"/>
      <c r="CV1270" s="61"/>
      <c r="CW1270" s="61"/>
      <c r="CX1270" s="61"/>
      <c r="CY1270" s="61"/>
      <c r="CZ1270" s="61"/>
      <c r="DA1270" s="61"/>
      <c r="DB1270" s="61"/>
      <c r="DC1270" s="61"/>
      <c r="DD1270" s="61"/>
      <c r="DE1270" s="61"/>
      <c r="DF1270" s="61"/>
      <c r="DG1270" s="61"/>
      <c r="DH1270" s="61"/>
      <c r="DI1270" s="61"/>
      <c r="DJ1270" s="61"/>
      <c r="DK1270" s="61"/>
      <c r="DL1270" s="61"/>
      <c r="DM1270" s="61"/>
      <c r="DN1270" s="61"/>
      <c r="DO1270" s="61"/>
      <c r="DP1270" s="61"/>
      <c r="DQ1270" s="61"/>
      <c r="DR1270" s="61"/>
      <c r="DS1270" s="61"/>
      <c r="DT1270" s="61"/>
      <c r="DU1270" s="61"/>
      <c r="DV1270" s="61"/>
      <c r="DW1270" s="61"/>
      <c r="DX1270" s="61"/>
      <c r="DY1270" s="61"/>
      <c r="DZ1270" s="61"/>
      <c r="EA1270" s="61"/>
      <c r="EB1270" s="61"/>
      <c r="EC1270" s="61"/>
      <c r="ED1270" s="61"/>
      <c r="EE1270" s="61"/>
      <c r="EF1270" s="61"/>
      <c r="EG1270" s="61"/>
      <c r="EH1270" s="61"/>
      <c r="EI1270" s="61"/>
      <c r="EJ1270" s="61"/>
      <c r="EK1270" s="61"/>
      <c r="EL1270" s="61"/>
      <c r="EM1270" s="61"/>
      <c r="EN1270" s="61"/>
      <c r="EO1270" s="61"/>
      <c r="EP1270" s="61"/>
      <c r="EQ1270" s="61"/>
      <c r="ER1270" s="61"/>
      <c r="ES1270" s="61"/>
      <c r="ET1270" s="61"/>
      <c r="EU1270" s="61"/>
      <c r="EV1270" s="61"/>
      <c r="EW1270" s="61"/>
      <c r="EX1270" s="61"/>
      <c r="EY1270" s="61"/>
      <c r="EZ1270" s="61"/>
      <c r="FA1270" s="61"/>
      <c r="FB1270" s="61"/>
      <c r="FC1270" s="61"/>
      <c r="FD1270" s="61"/>
      <c r="FE1270" s="61"/>
      <c r="FF1270" s="61"/>
      <c r="FG1270" s="61"/>
      <c r="FH1270" s="61"/>
      <c r="FI1270" s="61"/>
      <c r="FJ1270" s="61"/>
      <c r="FK1270" s="61"/>
      <c r="FL1270" s="61"/>
      <c r="FM1270" s="61"/>
      <c r="FN1270" s="61"/>
      <c r="FO1270" s="61"/>
      <c r="FP1270" s="61"/>
      <c r="FQ1270" s="61"/>
      <c r="FR1270" s="61"/>
      <c r="FS1270" s="61"/>
      <c r="FT1270" s="61"/>
      <c r="FU1270" s="61"/>
      <c r="FV1270" s="61"/>
      <c r="FW1270" s="61"/>
      <c r="FX1270" s="61"/>
      <c r="FY1270" s="61"/>
      <c r="FZ1270" s="61"/>
    </row>
    <row r="1271" spans="1:182" s="210" customFormat="1" ht="15.75">
      <c r="A1271" s="61"/>
      <c r="B1271" s="61"/>
      <c r="C1271" s="61"/>
      <c r="D1271" s="61"/>
      <c r="E1271" s="61"/>
      <c r="F1271" s="61"/>
      <c r="G1271" s="61"/>
      <c r="H1271" s="61"/>
      <c r="I1271" s="61"/>
      <c r="J1271" s="61"/>
      <c r="K1271" s="61"/>
      <c r="L1271" s="61"/>
      <c r="M1271" s="61"/>
      <c r="N1271" s="61"/>
      <c r="O1271" s="61"/>
      <c r="P1271" s="61"/>
      <c r="Q1271" s="61"/>
      <c r="R1271" s="61"/>
      <c r="S1271" s="61"/>
      <c r="T1271" s="61"/>
      <c r="U1271" s="61"/>
      <c r="V1271" s="61"/>
      <c r="W1271" s="61"/>
      <c r="X1271" s="61"/>
      <c r="Y1271" s="61"/>
      <c r="Z1271" s="61"/>
      <c r="AA1271" s="61"/>
      <c r="AB1271" s="61"/>
      <c r="AC1271" s="61"/>
      <c r="AD1271" s="61"/>
      <c r="AE1271" s="61"/>
      <c r="AF1271" s="61"/>
      <c r="AI1271" s="195"/>
      <c r="AK1271" s="90"/>
      <c r="AL1271" s="44"/>
      <c r="AO1271" s="61"/>
      <c r="AP1271" s="61"/>
      <c r="AQ1271" s="61"/>
      <c r="AR1271" s="61"/>
      <c r="AS1271" s="61"/>
      <c r="AT1271" s="61"/>
      <c r="AU1271" s="61"/>
      <c r="AV1271" s="61"/>
      <c r="AW1271" s="61"/>
      <c r="AX1271" s="61"/>
      <c r="AY1271" s="61"/>
      <c r="AZ1271" s="61"/>
      <c r="BA1271" s="61"/>
      <c r="BB1271" s="61"/>
      <c r="BC1271" s="61"/>
      <c r="BD1271" s="61"/>
      <c r="BE1271" s="61"/>
      <c r="BF1271" s="61"/>
      <c r="BG1271" s="61"/>
      <c r="BH1271" s="61"/>
      <c r="BI1271" s="61"/>
      <c r="BJ1271" s="61"/>
      <c r="BK1271" s="61"/>
      <c r="BL1271" s="61"/>
      <c r="BM1271" s="61"/>
      <c r="BN1271" s="61"/>
      <c r="BO1271" s="61"/>
      <c r="BP1271" s="61"/>
      <c r="BQ1271" s="61"/>
      <c r="BR1271" s="61"/>
      <c r="BS1271" s="61"/>
      <c r="BT1271" s="61"/>
      <c r="BU1271" s="61"/>
      <c r="BV1271" s="61"/>
      <c r="BW1271" s="61"/>
      <c r="BX1271" s="61"/>
      <c r="BY1271" s="61"/>
      <c r="BZ1271" s="61"/>
      <c r="CA1271" s="61"/>
      <c r="CB1271" s="61"/>
      <c r="CC1271" s="61"/>
      <c r="CD1271" s="61"/>
      <c r="CE1271" s="61"/>
      <c r="CF1271" s="61"/>
      <c r="CG1271" s="61"/>
      <c r="CH1271" s="61"/>
      <c r="CI1271" s="61"/>
      <c r="CJ1271" s="61"/>
      <c r="CK1271" s="61"/>
      <c r="CL1271" s="61"/>
      <c r="CM1271" s="61"/>
      <c r="CN1271" s="61"/>
      <c r="CO1271" s="61"/>
      <c r="CP1271" s="61"/>
      <c r="CQ1271" s="61"/>
      <c r="CR1271" s="61"/>
      <c r="CS1271" s="61"/>
      <c r="CT1271" s="61"/>
      <c r="CU1271" s="61"/>
      <c r="CV1271" s="61"/>
      <c r="CW1271" s="61"/>
      <c r="CX1271" s="61"/>
      <c r="CY1271" s="61"/>
      <c r="CZ1271" s="61"/>
      <c r="DA1271" s="61"/>
      <c r="DB1271" s="61"/>
      <c r="DC1271" s="61"/>
      <c r="DD1271" s="61"/>
      <c r="DE1271" s="61"/>
      <c r="DF1271" s="61"/>
      <c r="DG1271" s="61"/>
      <c r="DH1271" s="61"/>
      <c r="DI1271" s="61"/>
      <c r="DJ1271" s="61"/>
      <c r="DK1271" s="61"/>
      <c r="DL1271" s="61"/>
      <c r="DM1271" s="61"/>
      <c r="DN1271" s="61"/>
      <c r="DO1271" s="61"/>
      <c r="DP1271" s="61"/>
      <c r="DQ1271" s="61"/>
      <c r="DR1271" s="61"/>
      <c r="DS1271" s="61"/>
      <c r="DT1271" s="61"/>
      <c r="DU1271" s="61"/>
      <c r="DV1271" s="61"/>
      <c r="DW1271" s="61"/>
      <c r="DX1271" s="61"/>
      <c r="DY1271" s="61"/>
      <c r="DZ1271" s="61"/>
      <c r="EA1271" s="61"/>
      <c r="EB1271" s="61"/>
      <c r="EC1271" s="61"/>
      <c r="ED1271" s="61"/>
      <c r="EE1271" s="61"/>
      <c r="EF1271" s="61"/>
      <c r="EG1271" s="61"/>
      <c r="EH1271" s="61"/>
      <c r="EI1271" s="61"/>
      <c r="EJ1271" s="61"/>
      <c r="EK1271" s="61"/>
      <c r="EL1271" s="61"/>
      <c r="EM1271" s="61"/>
      <c r="EN1271" s="61"/>
      <c r="EO1271" s="61"/>
      <c r="EP1271" s="61"/>
      <c r="EQ1271" s="61"/>
      <c r="ER1271" s="61"/>
      <c r="ES1271" s="61"/>
      <c r="ET1271" s="61"/>
      <c r="EU1271" s="61"/>
      <c r="EV1271" s="61"/>
      <c r="EW1271" s="61"/>
      <c r="EX1271" s="61"/>
      <c r="EY1271" s="61"/>
      <c r="EZ1271" s="61"/>
      <c r="FA1271" s="61"/>
      <c r="FB1271" s="61"/>
      <c r="FC1271" s="61"/>
      <c r="FD1271" s="61"/>
      <c r="FE1271" s="61"/>
      <c r="FF1271" s="61"/>
      <c r="FG1271" s="61"/>
      <c r="FH1271" s="61"/>
      <c r="FI1271" s="61"/>
      <c r="FJ1271" s="61"/>
      <c r="FK1271" s="61"/>
      <c r="FL1271" s="61"/>
      <c r="FM1271" s="61"/>
      <c r="FN1271" s="61"/>
      <c r="FO1271" s="61"/>
      <c r="FP1271" s="61"/>
      <c r="FQ1271" s="61"/>
      <c r="FR1271" s="61"/>
      <c r="FS1271" s="61"/>
      <c r="FT1271" s="61"/>
      <c r="FU1271" s="61"/>
      <c r="FV1271" s="61"/>
      <c r="FW1271" s="61"/>
      <c r="FX1271" s="61"/>
      <c r="FY1271" s="61"/>
      <c r="FZ1271" s="61"/>
    </row>
    <row r="1272" spans="1:182" s="210" customFormat="1" ht="15.75">
      <c r="A1272" s="61"/>
      <c r="B1272" s="61"/>
      <c r="C1272" s="61"/>
      <c r="D1272" s="61"/>
      <c r="E1272" s="61"/>
      <c r="F1272" s="61"/>
      <c r="G1272" s="61"/>
      <c r="H1272" s="61"/>
      <c r="I1272" s="61"/>
      <c r="J1272" s="61"/>
      <c r="K1272" s="61"/>
      <c r="L1272" s="61"/>
      <c r="M1272" s="61"/>
      <c r="N1272" s="61"/>
      <c r="O1272" s="61"/>
      <c r="P1272" s="61"/>
      <c r="Q1272" s="61"/>
      <c r="R1272" s="61"/>
      <c r="S1272" s="61"/>
      <c r="T1272" s="61"/>
      <c r="U1272" s="61"/>
      <c r="V1272" s="61"/>
      <c r="W1272" s="61"/>
      <c r="X1272" s="61"/>
      <c r="Y1272" s="61"/>
      <c r="Z1272" s="61"/>
      <c r="AA1272" s="61"/>
      <c r="AB1272" s="61"/>
      <c r="AC1272" s="61"/>
      <c r="AD1272" s="61"/>
      <c r="AE1272" s="61"/>
      <c r="AF1272" s="61"/>
      <c r="AI1272" s="195"/>
      <c r="AK1272" s="90"/>
      <c r="AL1272" s="44"/>
      <c r="AO1272" s="61"/>
      <c r="AP1272" s="61"/>
      <c r="AQ1272" s="61"/>
      <c r="AR1272" s="61"/>
      <c r="AS1272" s="61"/>
      <c r="AT1272" s="61"/>
      <c r="AU1272" s="61"/>
      <c r="AV1272" s="61"/>
      <c r="AW1272" s="61"/>
      <c r="AX1272" s="61"/>
      <c r="AY1272" s="61"/>
      <c r="AZ1272" s="61"/>
      <c r="BA1272" s="61"/>
      <c r="BB1272" s="61"/>
      <c r="BC1272" s="61"/>
      <c r="BD1272" s="61"/>
      <c r="BE1272" s="61"/>
      <c r="BF1272" s="61"/>
      <c r="BG1272" s="61"/>
      <c r="BH1272" s="61"/>
      <c r="BI1272" s="61"/>
      <c r="BJ1272" s="61"/>
      <c r="BK1272" s="61"/>
      <c r="BL1272" s="61"/>
      <c r="BM1272" s="61"/>
      <c r="BN1272" s="61"/>
      <c r="BO1272" s="61"/>
      <c r="BP1272" s="61"/>
      <c r="BQ1272" s="61"/>
      <c r="BR1272" s="61"/>
      <c r="BS1272" s="61"/>
      <c r="BT1272" s="61"/>
      <c r="BU1272" s="61"/>
      <c r="BV1272" s="61"/>
      <c r="BW1272" s="61"/>
      <c r="BX1272" s="61"/>
      <c r="BY1272" s="61"/>
      <c r="BZ1272" s="61"/>
      <c r="CA1272" s="61"/>
      <c r="CB1272" s="61"/>
      <c r="CC1272" s="61"/>
      <c r="CD1272" s="61"/>
      <c r="CE1272" s="61"/>
      <c r="CF1272" s="61"/>
      <c r="CG1272" s="61"/>
      <c r="CH1272" s="61"/>
      <c r="CI1272" s="61"/>
      <c r="CJ1272" s="61"/>
      <c r="CK1272" s="61"/>
      <c r="CL1272" s="61"/>
      <c r="CM1272" s="61"/>
      <c r="CN1272" s="61"/>
      <c r="CO1272" s="61"/>
      <c r="CP1272" s="61"/>
      <c r="CQ1272" s="61"/>
      <c r="CR1272" s="61"/>
      <c r="CS1272" s="61"/>
      <c r="CT1272" s="61"/>
      <c r="CU1272" s="61"/>
      <c r="CV1272" s="61"/>
      <c r="CW1272" s="61"/>
      <c r="CX1272" s="61"/>
      <c r="CY1272" s="61"/>
      <c r="CZ1272" s="61"/>
      <c r="DA1272" s="61"/>
      <c r="DB1272" s="61"/>
      <c r="DC1272" s="61"/>
      <c r="DD1272" s="61"/>
      <c r="DE1272" s="61"/>
      <c r="DF1272" s="61"/>
      <c r="DG1272" s="61"/>
      <c r="DH1272" s="61"/>
      <c r="DI1272" s="61"/>
      <c r="DJ1272" s="61"/>
      <c r="DK1272" s="61"/>
      <c r="DL1272" s="61"/>
      <c r="DM1272" s="61"/>
      <c r="DN1272" s="61"/>
      <c r="DO1272" s="61"/>
      <c r="DP1272" s="61"/>
      <c r="DQ1272" s="61"/>
      <c r="DR1272" s="61"/>
      <c r="DS1272" s="61"/>
      <c r="DT1272" s="61"/>
      <c r="DU1272" s="61"/>
      <c r="DV1272" s="61"/>
      <c r="DW1272" s="61"/>
      <c r="DX1272" s="61"/>
      <c r="DY1272" s="61"/>
      <c r="DZ1272" s="61"/>
      <c r="EA1272" s="61"/>
      <c r="EB1272" s="61"/>
      <c r="EC1272" s="61"/>
      <c r="ED1272" s="61"/>
      <c r="EE1272" s="61"/>
      <c r="EF1272" s="61"/>
      <c r="EG1272" s="61"/>
      <c r="EH1272" s="61"/>
      <c r="EI1272" s="61"/>
      <c r="EJ1272" s="61"/>
      <c r="EK1272" s="61"/>
      <c r="EL1272" s="61"/>
      <c r="EM1272" s="61"/>
      <c r="EN1272" s="61"/>
      <c r="EO1272" s="61"/>
      <c r="EP1272" s="61"/>
      <c r="EQ1272" s="61"/>
      <c r="ER1272" s="61"/>
      <c r="ES1272" s="61"/>
      <c r="ET1272" s="61"/>
      <c r="EU1272" s="61"/>
      <c r="EV1272" s="61"/>
      <c r="EW1272" s="61"/>
      <c r="EX1272" s="61"/>
      <c r="EY1272" s="61"/>
      <c r="EZ1272" s="61"/>
      <c r="FA1272" s="61"/>
      <c r="FB1272" s="61"/>
      <c r="FC1272" s="61"/>
      <c r="FD1272" s="61"/>
      <c r="FE1272" s="61"/>
      <c r="FF1272" s="61"/>
      <c r="FG1272" s="61"/>
      <c r="FH1272" s="61"/>
      <c r="FI1272" s="61"/>
      <c r="FJ1272" s="61"/>
      <c r="FK1272" s="61"/>
      <c r="FL1272" s="61"/>
      <c r="FM1272" s="61"/>
      <c r="FN1272" s="61"/>
      <c r="FO1272" s="61"/>
      <c r="FP1272" s="61"/>
      <c r="FQ1272" s="61"/>
      <c r="FR1272" s="61"/>
      <c r="FS1272" s="61"/>
      <c r="FT1272" s="61"/>
      <c r="FU1272" s="61"/>
      <c r="FV1272" s="61"/>
      <c r="FW1272" s="61"/>
      <c r="FX1272" s="61"/>
      <c r="FY1272" s="61"/>
      <c r="FZ1272" s="61"/>
    </row>
    <row r="1273" spans="1:182" s="210" customFormat="1" ht="15.75">
      <c r="A1273" s="61"/>
      <c r="B1273" s="61"/>
      <c r="C1273" s="61"/>
      <c r="D1273" s="61"/>
      <c r="E1273" s="61"/>
      <c r="F1273" s="61"/>
      <c r="G1273" s="61"/>
      <c r="H1273" s="61"/>
      <c r="I1273" s="61"/>
      <c r="J1273" s="61"/>
      <c r="K1273" s="61"/>
      <c r="L1273" s="61"/>
      <c r="M1273" s="61"/>
      <c r="N1273" s="61"/>
      <c r="O1273" s="61"/>
      <c r="P1273" s="61"/>
      <c r="Q1273" s="61"/>
      <c r="R1273" s="61"/>
      <c r="S1273" s="61"/>
      <c r="T1273" s="61"/>
      <c r="U1273" s="61"/>
      <c r="V1273" s="61"/>
      <c r="W1273" s="61"/>
      <c r="X1273" s="61"/>
      <c r="Y1273" s="61"/>
      <c r="Z1273" s="61"/>
      <c r="AA1273" s="61"/>
      <c r="AB1273" s="61"/>
      <c r="AC1273" s="61"/>
      <c r="AD1273" s="61"/>
      <c r="AE1273" s="61"/>
      <c r="AF1273" s="61"/>
      <c r="AI1273" s="195"/>
      <c r="AK1273" s="90"/>
      <c r="AL1273" s="44"/>
      <c r="AO1273" s="61"/>
      <c r="AP1273" s="61"/>
      <c r="AQ1273" s="61"/>
      <c r="AR1273" s="61"/>
      <c r="AS1273" s="61"/>
      <c r="AT1273" s="61"/>
      <c r="AU1273" s="61"/>
      <c r="AV1273" s="61"/>
      <c r="AW1273" s="61"/>
      <c r="AX1273" s="61"/>
      <c r="AY1273" s="61"/>
      <c r="AZ1273" s="61"/>
      <c r="BA1273" s="61"/>
      <c r="BB1273" s="61"/>
      <c r="BC1273" s="61"/>
      <c r="BD1273" s="61"/>
      <c r="BE1273" s="61"/>
      <c r="BF1273" s="61"/>
      <c r="BG1273" s="61"/>
      <c r="BH1273" s="61"/>
      <c r="BI1273" s="61"/>
      <c r="BJ1273" s="61"/>
      <c r="BK1273" s="61"/>
      <c r="BL1273" s="61"/>
      <c r="BM1273" s="61"/>
      <c r="BN1273" s="61"/>
      <c r="BO1273" s="61"/>
      <c r="BP1273" s="61"/>
      <c r="BQ1273" s="61"/>
      <c r="BR1273" s="61"/>
      <c r="BS1273" s="61"/>
      <c r="BT1273" s="61"/>
      <c r="BU1273" s="61"/>
      <c r="BV1273" s="61"/>
      <c r="BW1273" s="61"/>
      <c r="BX1273" s="61"/>
      <c r="BY1273" s="61"/>
      <c r="BZ1273" s="61"/>
      <c r="CA1273" s="61"/>
      <c r="CB1273" s="61"/>
      <c r="CC1273" s="61"/>
      <c r="CD1273" s="61"/>
      <c r="CE1273" s="61"/>
      <c r="CF1273" s="61"/>
      <c r="CG1273" s="61"/>
      <c r="CH1273" s="61"/>
      <c r="CI1273" s="61"/>
      <c r="CJ1273" s="61"/>
      <c r="CK1273" s="61"/>
      <c r="CL1273" s="61"/>
      <c r="CM1273" s="61"/>
      <c r="CN1273" s="61"/>
      <c r="CO1273" s="61"/>
      <c r="CP1273" s="61"/>
      <c r="CQ1273" s="61"/>
      <c r="CR1273" s="61"/>
      <c r="CS1273" s="61"/>
      <c r="CT1273" s="61"/>
      <c r="CU1273" s="61"/>
      <c r="CV1273" s="61"/>
      <c r="CW1273" s="61"/>
      <c r="CX1273" s="61"/>
      <c r="CY1273" s="61"/>
      <c r="CZ1273" s="61"/>
      <c r="DA1273" s="61"/>
      <c r="DB1273" s="61"/>
      <c r="DC1273" s="61"/>
      <c r="DD1273" s="61"/>
      <c r="DE1273" s="61"/>
      <c r="DF1273" s="61"/>
      <c r="DG1273" s="61"/>
      <c r="DH1273" s="61"/>
      <c r="DI1273" s="61"/>
      <c r="DJ1273" s="61"/>
      <c r="DK1273" s="61"/>
      <c r="DL1273" s="61"/>
      <c r="DM1273" s="61"/>
      <c r="DN1273" s="61"/>
      <c r="DO1273" s="61"/>
      <c r="DP1273" s="61"/>
      <c r="DQ1273" s="61"/>
      <c r="DR1273" s="61"/>
      <c r="DS1273" s="61"/>
      <c r="DT1273" s="61"/>
      <c r="DU1273" s="61"/>
      <c r="DV1273" s="61"/>
      <c r="DW1273" s="61"/>
      <c r="DX1273" s="61"/>
      <c r="DY1273" s="61"/>
      <c r="DZ1273" s="61"/>
      <c r="EA1273" s="61"/>
      <c r="EB1273" s="61"/>
      <c r="EC1273" s="61"/>
      <c r="ED1273" s="61"/>
      <c r="EE1273" s="61"/>
      <c r="EF1273" s="61"/>
      <c r="EG1273" s="61"/>
      <c r="EH1273" s="61"/>
      <c r="EI1273" s="61"/>
      <c r="EJ1273" s="61"/>
      <c r="EK1273" s="61"/>
      <c r="EL1273" s="61"/>
      <c r="EM1273" s="61"/>
      <c r="EN1273" s="61"/>
      <c r="EO1273" s="61"/>
      <c r="EP1273" s="61"/>
      <c r="EQ1273" s="61"/>
      <c r="ER1273" s="61"/>
      <c r="ES1273" s="61"/>
      <c r="ET1273" s="61"/>
      <c r="EU1273" s="61"/>
      <c r="EV1273" s="61"/>
      <c r="EW1273" s="61"/>
      <c r="EX1273" s="61"/>
      <c r="EY1273" s="61"/>
      <c r="EZ1273" s="61"/>
      <c r="FA1273" s="61"/>
      <c r="FB1273" s="61"/>
      <c r="FC1273" s="61"/>
      <c r="FD1273" s="61"/>
      <c r="FE1273" s="61"/>
      <c r="FF1273" s="61"/>
      <c r="FG1273" s="61"/>
      <c r="FH1273" s="61"/>
      <c r="FI1273" s="61"/>
      <c r="FJ1273" s="61"/>
      <c r="FK1273" s="61"/>
      <c r="FL1273" s="61"/>
      <c r="FM1273" s="61"/>
      <c r="FN1273" s="61"/>
      <c r="FO1273" s="61"/>
      <c r="FP1273" s="61"/>
      <c r="FQ1273" s="61"/>
      <c r="FR1273" s="61"/>
      <c r="FS1273" s="61"/>
      <c r="FT1273" s="61"/>
      <c r="FU1273" s="61"/>
      <c r="FV1273" s="61"/>
      <c r="FW1273" s="61"/>
      <c r="FX1273" s="61"/>
      <c r="FY1273" s="61"/>
      <c r="FZ1273" s="61"/>
    </row>
    <row r="1274" spans="1:182" s="210" customFormat="1" ht="15.75">
      <c r="A1274" s="61"/>
      <c r="B1274" s="61"/>
      <c r="C1274" s="61"/>
      <c r="D1274" s="61"/>
      <c r="E1274" s="61"/>
      <c r="F1274" s="61"/>
      <c r="G1274" s="61"/>
      <c r="H1274" s="61"/>
      <c r="I1274" s="61"/>
      <c r="J1274" s="61"/>
      <c r="K1274" s="61"/>
      <c r="L1274" s="61"/>
      <c r="M1274" s="61"/>
      <c r="N1274" s="61"/>
      <c r="O1274" s="61"/>
      <c r="P1274" s="61"/>
      <c r="Q1274" s="61"/>
      <c r="R1274" s="61"/>
      <c r="S1274" s="61"/>
      <c r="T1274" s="61"/>
      <c r="U1274" s="61"/>
      <c r="V1274" s="61"/>
      <c r="W1274" s="61"/>
      <c r="X1274" s="61"/>
      <c r="Y1274" s="61"/>
      <c r="Z1274" s="61"/>
      <c r="AA1274" s="61"/>
      <c r="AB1274" s="61"/>
      <c r="AC1274" s="61"/>
      <c r="AD1274" s="61"/>
      <c r="AE1274" s="61"/>
      <c r="AF1274" s="61"/>
      <c r="AI1274" s="195"/>
      <c r="AK1274" s="90"/>
      <c r="AL1274" s="44"/>
      <c r="AO1274" s="61"/>
      <c r="AP1274" s="61"/>
      <c r="AQ1274" s="61"/>
      <c r="AR1274" s="61"/>
      <c r="AS1274" s="61"/>
      <c r="AT1274" s="61"/>
      <c r="AU1274" s="61"/>
      <c r="AV1274" s="61"/>
      <c r="AW1274" s="61"/>
      <c r="AX1274" s="61"/>
      <c r="AY1274" s="61"/>
      <c r="AZ1274" s="61"/>
      <c r="BA1274" s="61"/>
      <c r="BB1274" s="61"/>
      <c r="BC1274" s="61"/>
      <c r="BD1274" s="61"/>
      <c r="BE1274" s="61"/>
      <c r="BF1274" s="61"/>
      <c r="BG1274" s="61"/>
      <c r="BH1274" s="61"/>
      <c r="BI1274" s="61"/>
      <c r="BJ1274" s="61"/>
      <c r="BK1274" s="61"/>
      <c r="BL1274" s="61"/>
      <c r="BM1274" s="61"/>
      <c r="BN1274" s="61"/>
      <c r="BO1274" s="61"/>
      <c r="BP1274" s="61"/>
      <c r="BQ1274" s="61"/>
      <c r="BR1274" s="61"/>
      <c r="BS1274" s="61"/>
      <c r="BT1274" s="61"/>
      <c r="BU1274" s="61"/>
      <c r="BV1274" s="61"/>
      <c r="BW1274" s="61"/>
      <c r="BX1274" s="61"/>
      <c r="BY1274" s="61"/>
      <c r="BZ1274" s="61"/>
      <c r="CA1274" s="61"/>
      <c r="CB1274" s="61"/>
      <c r="CC1274" s="61"/>
      <c r="CD1274" s="61"/>
      <c r="CE1274" s="61"/>
      <c r="CF1274" s="61"/>
      <c r="CG1274" s="61"/>
      <c r="CH1274" s="61"/>
      <c r="CI1274" s="61"/>
      <c r="CJ1274" s="61"/>
      <c r="CK1274" s="61"/>
      <c r="CL1274" s="61"/>
      <c r="CM1274" s="61"/>
      <c r="CN1274" s="61"/>
      <c r="CO1274" s="61"/>
      <c r="CP1274" s="61"/>
      <c r="CQ1274" s="61"/>
      <c r="CR1274" s="61"/>
      <c r="CS1274" s="61"/>
      <c r="CT1274" s="61"/>
      <c r="CU1274" s="61"/>
      <c r="CV1274" s="61"/>
      <c r="CW1274" s="61"/>
      <c r="CX1274" s="61"/>
      <c r="CY1274" s="61"/>
      <c r="CZ1274" s="61"/>
      <c r="DA1274" s="61"/>
      <c r="DB1274" s="61"/>
      <c r="DC1274" s="61"/>
      <c r="DD1274" s="61"/>
      <c r="DE1274" s="61"/>
      <c r="DF1274" s="61"/>
      <c r="DG1274" s="61"/>
      <c r="DH1274" s="61"/>
      <c r="DI1274" s="61"/>
      <c r="DJ1274" s="61"/>
      <c r="DK1274" s="61"/>
      <c r="DL1274" s="61"/>
      <c r="DM1274" s="61"/>
      <c r="DN1274" s="61"/>
      <c r="DO1274" s="61"/>
      <c r="DP1274" s="61"/>
      <c r="DQ1274" s="61"/>
      <c r="DR1274" s="61"/>
      <c r="DS1274" s="61"/>
      <c r="DT1274" s="61"/>
      <c r="DU1274" s="61"/>
      <c r="DV1274" s="61"/>
      <c r="DW1274" s="61"/>
      <c r="DX1274" s="61"/>
      <c r="DY1274" s="61"/>
      <c r="DZ1274" s="61"/>
      <c r="EA1274" s="61"/>
      <c r="EB1274" s="61"/>
      <c r="EC1274" s="61"/>
      <c r="ED1274" s="61"/>
      <c r="EE1274" s="61"/>
      <c r="EF1274" s="61"/>
      <c r="EG1274" s="61"/>
      <c r="EH1274" s="61"/>
      <c r="EI1274" s="61"/>
      <c r="EJ1274" s="61"/>
      <c r="EK1274" s="61"/>
      <c r="EL1274" s="61"/>
      <c r="EM1274" s="61"/>
      <c r="EN1274" s="61"/>
      <c r="EO1274" s="61"/>
      <c r="EP1274" s="61"/>
      <c r="EQ1274" s="61"/>
      <c r="ER1274" s="61"/>
      <c r="ES1274" s="61"/>
      <c r="ET1274" s="61"/>
      <c r="EU1274" s="61"/>
      <c r="EV1274" s="61"/>
      <c r="EW1274" s="61"/>
      <c r="EX1274" s="61"/>
      <c r="EY1274" s="61"/>
      <c r="EZ1274" s="61"/>
      <c r="FA1274" s="61"/>
      <c r="FB1274" s="61"/>
      <c r="FC1274" s="61"/>
      <c r="FD1274" s="61"/>
      <c r="FE1274" s="61"/>
      <c r="FF1274" s="61"/>
      <c r="FG1274" s="61"/>
      <c r="FH1274" s="61"/>
      <c r="FI1274" s="61"/>
      <c r="FJ1274" s="61"/>
      <c r="FK1274" s="61"/>
      <c r="FL1274" s="61"/>
      <c r="FM1274" s="61"/>
      <c r="FN1274" s="61"/>
      <c r="FO1274" s="61"/>
      <c r="FP1274" s="61"/>
      <c r="FQ1274" s="61"/>
      <c r="FR1274" s="61"/>
      <c r="FS1274" s="61"/>
      <c r="FT1274" s="61"/>
      <c r="FU1274" s="61"/>
      <c r="FV1274" s="61"/>
      <c r="FW1274" s="61"/>
      <c r="FX1274" s="61"/>
      <c r="FY1274" s="61"/>
      <c r="FZ1274" s="61"/>
    </row>
    <row r="1275" spans="1:182" s="210" customFormat="1" ht="15.75">
      <c r="A1275" s="61"/>
      <c r="B1275" s="61"/>
      <c r="C1275" s="61"/>
      <c r="D1275" s="61"/>
      <c r="E1275" s="61"/>
      <c r="F1275" s="61"/>
      <c r="G1275" s="61"/>
      <c r="H1275" s="61"/>
      <c r="I1275" s="61"/>
      <c r="J1275" s="61"/>
      <c r="K1275" s="61"/>
      <c r="L1275" s="61"/>
      <c r="M1275" s="61"/>
      <c r="N1275" s="61"/>
      <c r="O1275" s="61"/>
      <c r="P1275" s="61"/>
      <c r="Q1275" s="61"/>
      <c r="R1275" s="61"/>
      <c r="S1275" s="61"/>
      <c r="T1275" s="61"/>
      <c r="U1275" s="61"/>
      <c r="V1275" s="61"/>
      <c r="W1275" s="61"/>
      <c r="X1275" s="61"/>
      <c r="Y1275" s="61"/>
      <c r="Z1275" s="61"/>
      <c r="AA1275" s="61"/>
      <c r="AB1275" s="61"/>
      <c r="AC1275" s="61"/>
      <c r="AD1275" s="61"/>
      <c r="AE1275" s="61"/>
      <c r="AF1275" s="61"/>
      <c r="AI1275" s="195"/>
      <c r="AK1275" s="90"/>
      <c r="AL1275" s="44"/>
      <c r="AO1275" s="61"/>
      <c r="AP1275" s="61"/>
      <c r="AQ1275" s="61"/>
      <c r="AR1275" s="61"/>
      <c r="AS1275" s="61"/>
      <c r="AT1275" s="61"/>
      <c r="AU1275" s="61"/>
      <c r="AV1275" s="61"/>
      <c r="AW1275" s="61"/>
      <c r="AX1275" s="61"/>
      <c r="AY1275" s="61"/>
      <c r="AZ1275" s="61"/>
      <c r="BA1275" s="61"/>
      <c r="BB1275" s="61"/>
      <c r="BC1275" s="61"/>
      <c r="BD1275" s="61"/>
      <c r="BE1275" s="61"/>
      <c r="BF1275" s="61"/>
      <c r="BG1275" s="61"/>
      <c r="BH1275" s="61"/>
      <c r="BI1275" s="61"/>
      <c r="BJ1275" s="61"/>
      <c r="BK1275" s="61"/>
      <c r="BL1275" s="61"/>
      <c r="BM1275" s="61"/>
      <c r="BN1275" s="61"/>
      <c r="BO1275" s="61"/>
      <c r="BP1275" s="61"/>
      <c r="BQ1275" s="61"/>
      <c r="BR1275" s="61"/>
      <c r="BS1275" s="61"/>
      <c r="BT1275" s="61"/>
      <c r="BU1275" s="61"/>
      <c r="BV1275" s="61"/>
      <c r="BW1275" s="61"/>
      <c r="BX1275" s="61"/>
      <c r="BY1275" s="61"/>
      <c r="BZ1275" s="61"/>
      <c r="CA1275" s="61"/>
      <c r="CB1275" s="61"/>
      <c r="CC1275" s="61"/>
      <c r="CD1275" s="61"/>
      <c r="CE1275" s="61"/>
      <c r="CF1275" s="61"/>
      <c r="CG1275" s="61"/>
      <c r="CH1275" s="61"/>
      <c r="CI1275" s="61"/>
      <c r="CJ1275" s="61"/>
      <c r="CK1275" s="61"/>
      <c r="CL1275" s="61"/>
      <c r="CM1275" s="61"/>
      <c r="CN1275" s="61"/>
      <c r="CO1275" s="61"/>
      <c r="CP1275" s="61"/>
      <c r="CQ1275" s="61"/>
      <c r="CR1275" s="61"/>
      <c r="CS1275" s="61"/>
      <c r="CT1275" s="61"/>
      <c r="CU1275" s="61"/>
      <c r="CV1275" s="61"/>
      <c r="CW1275" s="61"/>
      <c r="CX1275" s="61"/>
      <c r="CY1275" s="61"/>
      <c r="CZ1275" s="61"/>
      <c r="DA1275" s="61"/>
      <c r="DB1275" s="61"/>
      <c r="DC1275" s="61"/>
      <c r="DD1275" s="61"/>
      <c r="DE1275" s="61"/>
      <c r="DF1275" s="61"/>
      <c r="DG1275" s="61"/>
      <c r="DH1275" s="61"/>
      <c r="DI1275" s="61"/>
      <c r="DJ1275" s="61"/>
      <c r="DK1275" s="61"/>
      <c r="DL1275" s="61"/>
      <c r="DM1275" s="61"/>
      <c r="DN1275" s="61"/>
      <c r="DO1275" s="61"/>
      <c r="DP1275" s="61"/>
      <c r="DQ1275" s="61"/>
      <c r="DR1275" s="61"/>
      <c r="DS1275" s="61"/>
      <c r="DT1275" s="61"/>
      <c r="DU1275" s="61"/>
      <c r="DV1275" s="61"/>
      <c r="DW1275" s="61"/>
      <c r="DX1275" s="61"/>
      <c r="DY1275" s="61"/>
      <c r="DZ1275" s="61"/>
      <c r="EA1275" s="61"/>
      <c r="EB1275" s="61"/>
      <c r="EC1275" s="61"/>
      <c r="ED1275" s="61"/>
      <c r="EE1275" s="61"/>
      <c r="EF1275" s="61"/>
      <c r="EG1275" s="61"/>
      <c r="EH1275" s="61"/>
      <c r="EI1275" s="61"/>
      <c r="EJ1275" s="61"/>
      <c r="EK1275" s="61"/>
      <c r="EL1275" s="61"/>
      <c r="EM1275" s="61"/>
      <c r="EN1275" s="61"/>
      <c r="EO1275" s="61"/>
      <c r="EP1275" s="61"/>
      <c r="EQ1275" s="61"/>
      <c r="ER1275" s="61"/>
      <c r="ES1275" s="61"/>
      <c r="ET1275" s="61"/>
      <c r="EU1275" s="61"/>
      <c r="EV1275" s="61"/>
      <c r="EW1275" s="61"/>
      <c r="EX1275" s="61"/>
      <c r="EY1275" s="61"/>
      <c r="EZ1275" s="61"/>
      <c r="FA1275" s="61"/>
      <c r="FB1275" s="61"/>
      <c r="FC1275" s="61"/>
      <c r="FD1275" s="61"/>
      <c r="FE1275" s="61"/>
      <c r="FF1275" s="61"/>
      <c r="FG1275" s="61"/>
      <c r="FH1275" s="61"/>
      <c r="FI1275" s="61"/>
      <c r="FJ1275" s="61"/>
      <c r="FK1275" s="61"/>
      <c r="FL1275" s="61"/>
      <c r="FM1275" s="61"/>
      <c r="FN1275" s="61"/>
      <c r="FO1275" s="61"/>
      <c r="FP1275" s="61"/>
      <c r="FQ1275" s="61"/>
      <c r="FR1275" s="61"/>
      <c r="FS1275" s="61"/>
      <c r="FT1275" s="61"/>
      <c r="FU1275" s="61"/>
      <c r="FV1275" s="61"/>
      <c r="FW1275" s="61"/>
      <c r="FX1275" s="61"/>
      <c r="FY1275" s="61"/>
      <c r="FZ1275" s="61"/>
    </row>
    <row r="1276" spans="1:182" s="210" customFormat="1" ht="15.75">
      <c r="A1276" s="61"/>
      <c r="B1276" s="61"/>
      <c r="C1276" s="61"/>
      <c r="D1276" s="61"/>
      <c r="E1276" s="61"/>
      <c r="F1276" s="61"/>
      <c r="G1276" s="61"/>
      <c r="H1276" s="61"/>
      <c r="I1276" s="61"/>
      <c r="J1276" s="61"/>
      <c r="K1276" s="61"/>
      <c r="L1276" s="61"/>
      <c r="M1276" s="61"/>
      <c r="N1276" s="61"/>
      <c r="O1276" s="61"/>
      <c r="P1276" s="61"/>
      <c r="Q1276" s="61"/>
      <c r="R1276" s="61"/>
      <c r="S1276" s="61"/>
      <c r="T1276" s="61"/>
      <c r="U1276" s="61"/>
      <c r="V1276" s="61"/>
      <c r="W1276" s="61"/>
      <c r="X1276" s="61"/>
      <c r="Y1276" s="61"/>
      <c r="Z1276" s="61"/>
      <c r="AA1276" s="61"/>
      <c r="AB1276" s="61"/>
      <c r="AC1276" s="61"/>
      <c r="AD1276" s="61"/>
      <c r="AE1276" s="61"/>
      <c r="AF1276" s="61"/>
      <c r="AI1276" s="195"/>
      <c r="AK1276" s="90"/>
      <c r="AL1276" s="44"/>
      <c r="AO1276" s="61"/>
      <c r="AP1276" s="61"/>
      <c r="AQ1276" s="61"/>
      <c r="AR1276" s="61"/>
      <c r="AS1276" s="61"/>
      <c r="AT1276" s="61"/>
      <c r="AU1276" s="61"/>
      <c r="AV1276" s="61"/>
      <c r="AW1276" s="61"/>
      <c r="AX1276" s="61"/>
      <c r="AY1276" s="61"/>
      <c r="AZ1276" s="61"/>
      <c r="BA1276" s="61"/>
      <c r="BB1276" s="61"/>
      <c r="BC1276" s="61"/>
      <c r="BD1276" s="61"/>
      <c r="BE1276" s="61"/>
      <c r="BF1276" s="61"/>
      <c r="BG1276" s="61"/>
      <c r="BH1276" s="61"/>
      <c r="BI1276" s="61"/>
      <c r="BJ1276" s="61"/>
      <c r="BK1276" s="61"/>
      <c r="BL1276" s="61"/>
      <c r="BM1276" s="61"/>
      <c r="BN1276" s="61"/>
      <c r="BO1276" s="61"/>
      <c r="BP1276" s="61"/>
      <c r="BQ1276" s="61"/>
      <c r="BR1276" s="61"/>
      <c r="BS1276" s="61"/>
      <c r="BT1276" s="61"/>
      <c r="BU1276" s="61"/>
      <c r="BV1276" s="61"/>
      <c r="BW1276" s="61"/>
      <c r="BX1276" s="61"/>
      <c r="BY1276" s="61"/>
      <c r="BZ1276" s="61"/>
      <c r="CA1276" s="61"/>
      <c r="CB1276" s="61"/>
      <c r="CC1276" s="61"/>
      <c r="CD1276" s="61"/>
      <c r="CE1276" s="61"/>
      <c r="CF1276" s="61"/>
      <c r="CG1276" s="61"/>
      <c r="CH1276" s="61"/>
      <c r="CI1276" s="61"/>
      <c r="CJ1276" s="61"/>
      <c r="CK1276" s="61"/>
      <c r="CL1276" s="61"/>
      <c r="CM1276" s="61"/>
      <c r="CN1276" s="61"/>
      <c r="CO1276" s="61"/>
      <c r="CP1276" s="61"/>
      <c r="CQ1276" s="61"/>
      <c r="CR1276" s="61"/>
      <c r="CS1276" s="61"/>
      <c r="CT1276" s="61"/>
      <c r="CU1276" s="61"/>
      <c r="CV1276" s="61"/>
      <c r="CW1276" s="61"/>
      <c r="CX1276" s="61"/>
      <c r="CY1276" s="61"/>
      <c r="CZ1276" s="61"/>
      <c r="DA1276" s="61"/>
      <c r="DB1276" s="61"/>
      <c r="DC1276" s="61"/>
      <c r="DD1276" s="61"/>
      <c r="DE1276" s="61"/>
      <c r="DF1276" s="61"/>
      <c r="DG1276" s="61"/>
      <c r="DH1276" s="61"/>
      <c r="DI1276" s="61"/>
      <c r="DJ1276" s="61"/>
      <c r="DK1276" s="61"/>
      <c r="DL1276" s="61"/>
      <c r="DM1276" s="61"/>
      <c r="DN1276" s="61"/>
      <c r="DO1276" s="61"/>
      <c r="DP1276" s="61"/>
      <c r="DQ1276" s="61"/>
      <c r="DR1276" s="61"/>
      <c r="DS1276" s="61"/>
      <c r="DT1276" s="61"/>
      <c r="DU1276" s="61"/>
      <c r="DV1276" s="61"/>
      <c r="DW1276" s="61"/>
      <c r="DX1276" s="61"/>
      <c r="DY1276" s="61"/>
      <c r="DZ1276" s="61"/>
      <c r="EA1276" s="61"/>
      <c r="EB1276" s="61"/>
      <c r="EC1276" s="61"/>
      <c r="ED1276" s="61"/>
      <c r="EE1276" s="61"/>
      <c r="EF1276" s="61"/>
      <c r="EG1276" s="61"/>
      <c r="EH1276" s="61"/>
      <c r="EI1276" s="61"/>
      <c r="EJ1276" s="61"/>
      <c r="EK1276" s="61"/>
      <c r="EL1276" s="61"/>
      <c r="EM1276" s="61"/>
      <c r="EN1276" s="61"/>
      <c r="EO1276" s="61"/>
      <c r="EP1276" s="61"/>
      <c r="EQ1276" s="61"/>
      <c r="ER1276" s="61"/>
      <c r="ES1276" s="61"/>
      <c r="ET1276" s="61"/>
      <c r="EU1276" s="61"/>
      <c r="EV1276" s="61"/>
      <c r="EW1276" s="61"/>
      <c r="EX1276" s="61"/>
      <c r="EY1276" s="61"/>
      <c r="EZ1276" s="61"/>
      <c r="FA1276" s="61"/>
      <c r="FB1276" s="61"/>
      <c r="FC1276" s="61"/>
      <c r="FD1276" s="61"/>
      <c r="FE1276" s="61"/>
      <c r="FF1276" s="61"/>
      <c r="FG1276" s="61"/>
      <c r="FH1276" s="61"/>
      <c r="FI1276" s="61"/>
      <c r="FJ1276" s="61"/>
      <c r="FK1276" s="61"/>
      <c r="FL1276" s="61"/>
      <c r="FM1276" s="61"/>
      <c r="FN1276" s="61"/>
      <c r="FO1276" s="61"/>
      <c r="FP1276" s="61"/>
      <c r="FQ1276" s="61"/>
      <c r="FR1276" s="61"/>
      <c r="FS1276" s="61"/>
      <c r="FT1276" s="61"/>
      <c r="FU1276" s="61"/>
      <c r="FV1276" s="61"/>
      <c r="FW1276" s="61"/>
      <c r="FX1276" s="61"/>
      <c r="FY1276" s="61"/>
      <c r="FZ1276" s="61"/>
    </row>
    <row r="1277" spans="1:182" s="210" customFormat="1">
      <c r="A1277" s="61"/>
      <c r="B1277" s="61"/>
      <c r="C1277" s="61"/>
      <c r="D1277" s="61"/>
      <c r="E1277" s="61"/>
      <c r="F1277" s="61"/>
      <c r="G1277" s="61"/>
      <c r="H1277" s="61"/>
      <c r="I1277" s="61"/>
      <c r="J1277" s="61"/>
      <c r="K1277" s="61"/>
      <c r="L1277" s="61"/>
      <c r="M1277" s="61"/>
      <c r="N1277" s="61"/>
      <c r="O1277" s="61"/>
      <c r="P1277" s="61"/>
      <c r="Q1277" s="61"/>
      <c r="R1277" s="61"/>
      <c r="S1277" s="61"/>
      <c r="T1277" s="61"/>
      <c r="U1277" s="61"/>
      <c r="V1277" s="61"/>
      <c r="W1277" s="61"/>
      <c r="X1277" s="61"/>
      <c r="Y1277" s="61"/>
      <c r="Z1277" s="61"/>
      <c r="AA1277" s="61"/>
      <c r="AB1277" s="61"/>
      <c r="AC1277" s="61"/>
      <c r="AD1277" s="61"/>
      <c r="AE1277" s="61"/>
      <c r="AF1277" s="61"/>
      <c r="AI1277" s="218"/>
      <c r="AJ1277" s="218"/>
      <c r="AK1277" s="218"/>
      <c r="AL1277" s="218"/>
      <c r="AO1277" s="61"/>
      <c r="AP1277" s="61"/>
      <c r="AQ1277" s="61"/>
      <c r="AR1277" s="61"/>
      <c r="AS1277" s="61"/>
      <c r="AT1277" s="61"/>
      <c r="AU1277" s="61"/>
      <c r="AV1277" s="61"/>
      <c r="AW1277" s="61"/>
      <c r="AX1277" s="61"/>
      <c r="AY1277" s="61"/>
      <c r="AZ1277" s="61"/>
      <c r="BA1277" s="61"/>
      <c r="BB1277" s="61"/>
      <c r="BC1277" s="61"/>
      <c r="BD1277" s="61"/>
      <c r="BE1277" s="61"/>
      <c r="BF1277" s="61"/>
      <c r="BG1277" s="61"/>
      <c r="BH1277" s="61"/>
      <c r="BI1277" s="61"/>
      <c r="BJ1277" s="61"/>
      <c r="BK1277" s="61"/>
      <c r="BL1277" s="61"/>
      <c r="BM1277" s="61"/>
      <c r="BN1277" s="61"/>
      <c r="BO1277" s="61"/>
      <c r="BP1277" s="61"/>
      <c r="BQ1277" s="61"/>
      <c r="BR1277" s="61"/>
      <c r="BS1277" s="61"/>
      <c r="BT1277" s="61"/>
      <c r="BU1277" s="61"/>
      <c r="BV1277" s="61"/>
      <c r="BW1277" s="61"/>
      <c r="BX1277" s="61"/>
      <c r="BY1277" s="61"/>
      <c r="BZ1277" s="61"/>
      <c r="CA1277" s="61"/>
      <c r="CB1277" s="61"/>
      <c r="CC1277" s="61"/>
      <c r="CD1277" s="61"/>
      <c r="CE1277" s="61"/>
      <c r="CF1277" s="61"/>
      <c r="CG1277" s="61"/>
      <c r="CH1277" s="61"/>
      <c r="CI1277" s="61"/>
      <c r="CJ1277" s="61"/>
      <c r="CK1277" s="61"/>
      <c r="CL1277" s="61"/>
      <c r="CM1277" s="61"/>
      <c r="CN1277" s="61"/>
      <c r="CO1277" s="61"/>
      <c r="CP1277" s="61"/>
      <c r="CQ1277" s="61"/>
      <c r="CR1277" s="61"/>
      <c r="CS1277" s="61"/>
      <c r="CT1277" s="61"/>
      <c r="CU1277" s="61"/>
      <c r="CV1277" s="61"/>
      <c r="CW1277" s="61"/>
      <c r="CX1277" s="61"/>
      <c r="CY1277" s="61"/>
      <c r="CZ1277" s="61"/>
      <c r="DA1277" s="61"/>
      <c r="DB1277" s="61"/>
      <c r="DC1277" s="61"/>
      <c r="DD1277" s="61"/>
      <c r="DE1277" s="61"/>
      <c r="DF1277" s="61"/>
      <c r="DG1277" s="61"/>
      <c r="DH1277" s="61"/>
      <c r="DI1277" s="61"/>
      <c r="DJ1277" s="61"/>
      <c r="DK1277" s="61"/>
      <c r="DL1277" s="61"/>
      <c r="DM1277" s="61"/>
      <c r="DN1277" s="61"/>
      <c r="DO1277" s="61"/>
      <c r="DP1277" s="61"/>
      <c r="DQ1277" s="61"/>
      <c r="DR1277" s="61"/>
      <c r="DS1277" s="61"/>
      <c r="DT1277" s="61"/>
      <c r="DU1277" s="61"/>
      <c r="DV1277" s="61"/>
      <c r="DW1277" s="61"/>
      <c r="DX1277" s="61"/>
      <c r="DY1277" s="61"/>
      <c r="DZ1277" s="61"/>
      <c r="EA1277" s="61"/>
      <c r="EB1277" s="61"/>
      <c r="EC1277" s="61"/>
      <c r="ED1277" s="61"/>
      <c r="EE1277" s="61"/>
      <c r="EF1277" s="61"/>
      <c r="EG1277" s="61"/>
      <c r="EH1277" s="61"/>
      <c r="EI1277" s="61"/>
      <c r="EJ1277" s="61"/>
      <c r="EK1277" s="61"/>
      <c r="EL1277" s="61"/>
      <c r="EM1277" s="61"/>
      <c r="EN1277" s="61"/>
      <c r="EO1277" s="61"/>
      <c r="EP1277" s="61"/>
      <c r="EQ1277" s="61"/>
      <c r="ER1277" s="61"/>
      <c r="ES1277" s="61"/>
      <c r="ET1277" s="61"/>
      <c r="EU1277" s="61"/>
      <c r="EV1277" s="61"/>
      <c r="EW1277" s="61"/>
      <c r="EX1277" s="61"/>
      <c r="EY1277" s="61"/>
      <c r="EZ1277" s="61"/>
      <c r="FA1277" s="61"/>
      <c r="FB1277" s="61"/>
      <c r="FC1277" s="61"/>
      <c r="FD1277" s="61"/>
      <c r="FE1277" s="61"/>
      <c r="FF1277" s="61"/>
      <c r="FG1277" s="61"/>
      <c r="FH1277" s="61"/>
      <c r="FI1277" s="61"/>
      <c r="FJ1277" s="61"/>
      <c r="FK1277" s="61"/>
      <c r="FL1277" s="61"/>
      <c r="FM1277" s="61"/>
      <c r="FN1277" s="61"/>
      <c r="FO1277" s="61"/>
      <c r="FP1277" s="61"/>
      <c r="FQ1277" s="61"/>
      <c r="FR1277" s="61"/>
      <c r="FS1277" s="61"/>
      <c r="FT1277" s="61"/>
      <c r="FU1277" s="61"/>
      <c r="FV1277" s="61"/>
      <c r="FW1277" s="61"/>
      <c r="FX1277" s="61"/>
      <c r="FY1277" s="61"/>
      <c r="FZ1277" s="61"/>
    </row>
    <row r="1280" spans="1:182" s="210" customFormat="1">
      <c r="A1280" s="61"/>
      <c r="B1280" s="61"/>
      <c r="C1280" s="61"/>
      <c r="D1280" s="61"/>
      <c r="E1280" s="61"/>
      <c r="F1280" s="61"/>
      <c r="G1280" s="61"/>
      <c r="H1280" s="61"/>
      <c r="I1280" s="61"/>
      <c r="J1280" s="61"/>
      <c r="K1280" s="61"/>
      <c r="L1280" s="61"/>
      <c r="M1280" s="61"/>
      <c r="N1280" s="61"/>
      <c r="O1280" s="61"/>
      <c r="P1280" s="61"/>
      <c r="Q1280" s="61"/>
      <c r="R1280" s="61"/>
      <c r="S1280" s="61"/>
      <c r="T1280" s="61"/>
      <c r="U1280" s="61"/>
      <c r="V1280" s="61"/>
      <c r="W1280" s="61"/>
      <c r="X1280" s="61"/>
      <c r="Y1280" s="61"/>
      <c r="Z1280" s="61"/>
      <c r="AA1280" s="61"/>
      <c r="AB1280" s="61"/>
      <c r="AC1280" s="61"/>
      <c r="AD1280" s="61"/>
      <c r="AE1280" s="61"/>
      <c r="AF1280" s="61"/>
      <c r="AI1280" s="296"/>
      <c r="AJ1280" s="296" t="s">
        <v>58</v>
      </c>
      <c r="AK1280" s="296" t="s">
        <v>59</v>
      </c>
      <c r="AL1280" s="3"/>
      <c r="AO1280" s="61"/>
      <c r="AP1280" s="61"/>
      <c r="AQ1280" s="61"/>
      <c r="AR1280" s="61"/>
      <c r="AS1280" s="61"/>
      <c r="AT1280" s="61"/>
      <c r="AU1280" s="61"/>
      <c r="AV1280" s="61"/>
      <c r="AW1280" s="61"/>
      <c r="AX1280" s="61"/>
      <c r="AY1280" s="61"/>
      <c r="AZ1280" s="61"/>
      <c r="BA1280" s="61"/>
      <c r="BB1280" s="61"/>
      <c r="BC1280" s="61"/>
      <c r="BD1280" s="61"/>
      <c r="BE1280" s="61"/>
      <c r="BF1280" s="61"/>
      <c r="BG1280" s="61"/>
      <c r="BH1280" s="61"/>
      <c r="BI1280" s="61"/>
      <c r="BJ1280" s="61"/>
      <c r="BK1280" s="61"/>
      <c r="BL1280" s="61"/>
      <c r="BM1280" s="61"/>
      <c r="BN1280" s="61"/>
      <c r="BO1280" s="61"/>
      <c r="BP1280" s="61"/>
      <c r="BQ1280" s="61"/>
      <c r="BR1280" s="61"/>
      <c r="BS1280" s="61"/>
      <c r="BT1280" s="61"/>
      <c r="BU1280" s="61"/>
      <c r="BV1280" s="61"/>
      <c r="BW1280" s="61"/>
      <c r="BX1280" s="61"/>
      <c r="BY1280" s="61"/>
      <c r="BZ1280" s="61"/>
      <c r="CA1280" s="61"/>
      <c r="CB1280" s="61"/>
      <c r="CC1280" s="61"/>
      <c r="CD1280" s="61"/>
      <c r="CE1280" s="61"/>
      <c r="CF1280" s="61"/>
      <c r="CG1280" s="61"/>
      <c r="CH1280" s="61"/>
      <c r="CI1280" s="61"/>
      <c r="CJ1280" s="61"/>
      <c r="CK1280" s="61"/>
      <c r="CL1280" s="61"/>
      <c r="CM1280" s="61"/>
      <c r="CN1280" s="61"/>
      <c r="CO1280" s="61"/>
      <c r="CP1280" s="61"/>
      <c r="CQ1280" s="61"/>
      <c r="CR1280" s="61"/>
      <c r="CS1280" s="61"/>
      <c r="CT1280" s="61"/>
      <c r="CU1280" s="61"/>
      <c r="CV1280" s="61"/>
      <c r="CW1280" s="61"/>
      <c r="CX1280" s="61"/>
      <c r="CY1280" s="61"/>
      <c r="CZ1280" s="61"/>
      <c r="DA1280" s="61"/>
      <c r="DB1280" s="61"/>
      <c r="DC1280" s="61"/>
      <c r="DD1280" s="61"/>
      <c r="DE1280" s="61"/>
      <c r="DF1280" s="61"/>
      <c r="DG1280" s="61"/>
      <c r="DH1280" s="61"/>
      <c r="DI1280" s="61"/>
      <c r="DJ1280" s="61"/>
      <c r="DK1280" s="61"/>
      <c r="DL1280" s="61"/>
      <c r="DM1280" s="61"/>
      <c r="DN1280" s="61"/>
      <c r="DO1280" s="61"/>
      <c r="DP1280" s="61"/>
      <c r="DQ1280" s="61"/>
      <c r="DR1280" s="61"/>
      <c r="DS1280" s="61"/>
      <c r="DT1280" s="61"/>
      <c r="DU1280" s="61"/>
      <c r="DV1280" s="61"/>
      <c r="DW1280" s="61"/>
      <c r="DX1280" s="61"/>
      <c r="DY1280" s="61"/>
      <c r="DZ1280" s="61"/>
      <c r="EA1280" s="61"/>
      <c r="EB1280" s="61"/>
      <c r="EC1280" s="61"/>
      <c r="ED1280" s="61"/>
      <c r="EE1280" s="61"/>
      <c r="EF1280" s="61"/>
      <c r="EG1280" s="61"/>
      <c r="EH1280" s="61"/>
      <c r="EI1280" s="61"/>
      <c r="EJ1280" s="61"/>
      <c r="EK1280" s="61"/>
      <c r="EL1280" s="61"/>
      <c r="EM1280" s="61"/>
      <c r="EN1280" s="61"/>
      <c r="EO1280" s="61"/>
      <c r="EP1280" s="61"/>
      <c r="EQ1280" s="61"/>
      <c r="ER1280" s="61"/>
      <c r="ES1280" s="61"/>
      <c r="ET1280" s="61"/>
      <c r="EU1280" s="61"/>
      <c r="EV1280" s="61"/>
      <c r="EW1280" s="61"/>
      <c r="EX1280" s="61"/>
      <c r="EY1280" s="61"/>
      <c r="EZ1280" s="61"/>
      <c r="FA1280" s="61"/>
      <c r="FB1280" s="61"/>
      <c r="FC1280" s="61"/>
      <c r="FD1280" s="61"/>
      <c r="FE1280" s="61"/>
      <c r="FF1280" s="61"/>
      <c r="FG1280" s="61"/>
      <c r="FH1280" s="61"/>
      <c r="FI1280" s="61"/>
      <c r="FJ1280" s="61"/>
      <c r="FK1280" s="61"/>
      <c r="FL1280" s="61"/>
      <c r="FM1280" s="61"/>
      <c r="FN1280" s="61"/>
      <c r="FO1280" s="61"/>
      <c r="FP1280" s="61"/>
      <c r="FQ1280" s="61"/>
      <c r="FR1280" s="61"/>
      <c r="FS1280" s="61"/>
      <c r="FT1280" s="61"/>
      <c r="FU1280" s="61"/>
      <c r="FV1280" s="61"/>
      <c r="FW1280" s="61"/>
      <c r="FX1280" s="61"/>
      <c r="FY1280" s="61"/>
      <c r="FZ1280" s="61"/>
    </row>
    <row r="1281" spans="1:182" s="210" customFormat="1">
      <c r="A1281" s="61"/>
      <c r="B1281" s="61"/>
      <c r="C1281" s="61"/>
      <c r="D1281" s="61"/>
      <c r="E1281" s="61"/>
      <c r="F1281" s="61"/>
      <c r="G1281" s="61"/>
      <c r="H1281" s="61"/>
      <c r="I1281" s="61"/>
      <c r="J1281" s="61"/>
      <c r="K1281" s="61"/>
      <c r="L1281" s="61"/>
      <c r="M1281" s="61"/>
      <c r="N1281" s="61"/>
      <c r="O1281" s="61"/>
      <c r="P1281" s="61"/>
      <c r="Q1281" s="61"/>
      <c r="R1281" s="61"/>
      <c r="S1281" s="61"/>
      <c r="T1281" s="61"/>
      <c r="U1281" s="61"/>
      <c r="V1281" s="61"/>
      <c r="W1281" s="61"/>
      <c r="X1281" s="61"/>
      <c r="Y1281" s="61"/>
      <c r="Z1281" s="61"/>
      <c r="AA1281" s="61"/>
      <c r="AB1281" s="61"/>
      <c r="AC1281" s="61"/>
      <c r="AD1281" s="61"/>
      <c r="AE1281" s="61"/>
      <c r="AF1281" s="61"/>
      <c r="AI1281" s="296" t="s">
        <v>237</v>
      </c>
      <c r="AJ1281" s="297">
        <v>4</v>
      </c>
      <c r="AK1281" s="297">
        <v>3</v>
      </c>
      <c r="AL1281" s="3"/>
      <c r="AO1281" s="61"/>
      <c r="AP1281" s="61"/>
      <c r="AQ1281" s="61"/>
      <c r="AR1281" s="61"/>
      <c r="AS1281" s="61"/>
      <c r="AT1281" s="61"/>
      <c r="AU1281" s="61"/>
      <c r="AV1281" s="61"/>
      <c r="AW1281" s="61"/>
      <c r="AX1281" s="61"/>
      <c r="AY1281" s="61"/>
      <c r="AZ1281" s="61"/>
      <c r="BA1281" s="61"/>
      <c r="BB1281" s="61"/>
      <c r="BC1281" s="61"/>
      <c r="BD1281" s="61"/>
      <c r="BE1281" s="61"/>
      <c r="BF1281" s="61"/>
      <c r="BG1281" s="61"/>
      <c r="BH1281" s="61"/>
      <c r="BI1281" s="61"/>
      <c r="BJ1281" s="61"/>
      <c r="BK1281" s="61"/>
      <c r="BL1281" s="61"/>
      <c r="BM1281" s="61"/>
      <c r="BN1281" s="61"/>
      <c r="BO1281" s="61"/>
      <c r="BP1281" s="61"/>
      <c r="BQ1281" s="61"/>
      <c r="BR1281" s="61"/>
      <c r="BS1281" s="61"/>
      <c r="BT1281" s="61"/>
      <c r="BU1281" s="61"/>
      <c r="BV1281" s="61"/>
      <c r="BW1281" s="61"/>
      <c r="BX1281" s="61"/>
      <c r="BY1281" s="61"/>
      <c r="BZ1281" s="61"/>
      <c r="CA1281" s="61"/>
      <c r="CB1281" s="61"/>
      <c r="CC1281" s="61"/>
      <c r="CD1281" s="61"/>
      <c r="CE1281" s="61"/>
      <c r="CF1281" s="61"/>
      <c r="CG1281" s="61"/>
      <c r="CH1281" s="61"/>
      <c r="CI1281" s="61"/>
      <c r="CJ1281" s="61"/>
      <c r="CK1281" s="61"/>
      <c r="CL1281" s="61"/>
      <c r="CM1281" s="61"/>
      <c r="CN1281" s="61"/>
      <c r="CO1281" s="61"/>
      <c r="CP1281" s="61"/>
      <c r="CQ1281" s="61"/>
      <c r="CR1281" s="61"/>
      <c r="CS1281" s="61"/>
      <c r="CT1281" s="61"/>
      <c r="CU1281" s="61"/>
      <c r="CV1281" s="61"/>
      <c r="CW1281" s="61"/>
      <c r="CX1281" s="61"/>
      <c r="CY1281" s="61"/>
      <c r="CZ1281" s="61"/>
      <c r="DA1281" s="61"/>
      <c r="DB1281" s="61"/>
      <c r="DC1281" s="61"/>
      <c r="DD1281" s="61"/>
      <c r="DE1281" s="61"/>
      <c r="DF1281" s="61"/>
      <c r="DG1281" s="61"/>
      <c r="DH1281" s="61"/>
      <c r="DI1281" s="61"/>
      <c r="DJ1281" s="61"/>
      <c r="DK1281" s="61"/>
      <c r="DL1281" s="61"/>
      <c r="DM1281" s="61"/>
      <c r="DN1281" s="61"/>
      <c r="DO1281" s="61"/>
      <c r="DP1281" s="61"/>
      <c r="DQ1281" s="61"/>
      <c r="DR1281" s="61"/>
      <c r="DS1281" s="61"/>
      <c r="DT1281" s="61"/>
      <c r="DU1281" s="61"/>
      <c r="DV1281" s="61"/>
      <c r="DW1281" s="61"/>
      <c r="DX1281" s="61"/>
      <c r="DY1281" s="61"/>
      <c r="DZ1281" s="61"/>
      <c r="EA1281" s="61"/>
      <c r="EB1281" s="61"/>
      <c r="EC1281" s="61"/>
      <c r="ED1281" s="61"/>
      <c r="EE1281" s="61"/>
      <c r="EF1281" s="61"/>
      <c r="EG1281" s="61"/>
      <c r="EH1281" s="61"/>
      <c r="EI1281" s="61"/>
      <c r="EJ1281" s="61"/>
      <c r="EK1281" s="61"/>
      <c r="EL1281" s="61"/>
      <c r="EM1281" s="61"/>
      <c r="EN1281" s="61"/>
      <c r="EO1281" s="61"/>
      <c r="EP1281" s="61"/>
      <c r="EQ1281" s="61"/>
      <c r="ER1281" s="61"/>
      <c r="ES1281" s="61"/>
      <c r="ET1281" s="61"/>
      <c r="EU1281" s="61"/>
      <c r="EV1281" s="61"/>
      <c r="EW1281" s="61"/>
      <c r="EX1281" s="61"/>
      <c r="EY1281" s="61"/>
      <c r="EZ1281" s="61"/>
      <c r="FA1281" s="61"/>
      <c r="FB1281" s="61"/>
      <c r="FC1281" s="61"/>
      <c r="FD1281" s="61"/>
      <c r="FE1281" s="61"/>
      <c r="FF1281" s="61"/>
      <c r="FG1281" s="61"/>
      <c r="FH1281" s="61"/>
      <c r="FI1281" s="61"/>
      <c r="FJ1281" s="61"/>
      <c r="FK1281" s="61"/>
      <c r="FL1281" s="61"/>
      <c r="FM1281" s="61"/>
      <c r="FN1281" s="61"/>
      <c r="FO1281" s="61"/>
      <c r="FP1281" s="61"/>
      <c r="FQ1281" s="61"/>
      <c r="FR1281" s="61"/>
      <c r="FS1281" s="61"/>
      <c r="FT1281" s="61"/>
      <c r="FU1281" s="61"/>
      <c r="FV1281" s="61"/>
      <c r="FW1281" s="61"/>
      <c r="FX1281" s="61"/>
      <c r="FY1281" s="61"/>
      <c r="FZ1281" s="61"/>
    </row>
    <row r="1282" spans="1:182" s="210" customFormat="1">
      <c r="A1282" s="61"/>
      <c r="B1282" s="61"/>
      <c r="C1282" s="61"/>
      <c r="D1282" s="61"/>
      <c r="E1282" s="61"/>
      <c r="F1282" s="61"/>
      <c r="G1282" s="61"/>
      <c r="H1282" s="61"/>
      <c r="I1282" s="61"/>
      <c r="J1282" s="61"/>
      <c r="K1282" s="61"/>
      <c r="L1282" s="61"/>
      <c r="M1282" s="61"/>
      <c r="N1282" s="61"/>
      <c r="O1282" s="61"/>
      <c r="P1282" s="61"/>
      <c r="Q1282" s="61"/>
      <c r="R1282" s="61"/>
      <c r="S1282" s="61"/>
      <c r="T1282" s="61"/>
      <c r="U1282" s="61"/>
      <c r="V1282" s="61"/>
      <c r="W1282" s="61"/>
      <c r="X1282" s="61"/>
      <c r="Y1282" s="61"/>
      <c r="Z1282" s="61"/>
      <c r="AA1282" s="61"/>
      <c r="AB1282" s="61"/>
      <c r="AC1282" s="61"/>
      <c r="AD1282" s="61"/>
      <c r="AE1282" s="61"/>
      <c r="AF1282" s="61"/>
      <c r="AI1282" s="296" t="s">
        <v>238</v>
      </c>
      <c r="AJ1282" s="297">
        <v>366</v>
      </c>
      <c r="AK1282" s="297">
        <v>299</v>
      </c>
      <c r="AL1282" s="3"/>
      <c r="AO1282" s="61"/>
      <c r="AP1282" s="61"/>
      <c r="AQ1282" s="61"/>
      <c r="AR1282" s="61"/>
      <c r="AS1282" s="61"/>
      <c r="AT1282" s="61"/>
      <c r="AU1282" s="61"/>
      <c r="AV1282" s="61"/>
      <c r="AW1282" s="61"/>
      <c r="AX1282" s="61"/>
      <c r="AY1282" s="61"/>
      <c r="AZ1282" s="61"/>
      <c r="BA1282" s="61"/>
      <c r="BB1282" s="61"/>
      <c r="BC1282" s="61"/>
      <c r="BD1282" s="61"/>
      <c r="BE1282" s="61"/>
      <c r="BF1282" s="61"/>
      <c r="BG1282" s="61"/>
      <c r="BH1282" s="61"/>
      <c r="BI1282" s="61"/>
      <c r="BJ1282" s="61"/>
      <c r="BK1282" s="61"/>
      <c r="BL1282" s="61"/>
      <c r="BM1282" s="61"/>
      <c r="BN1282" s="61"/>
      <c r="BO1282" s="61"/>
      <c r="BP1282" s="61"/>
      <c r="BQ1282" s="61"/>
      <c r="BR1282" s="61"/>
      <c r="BS1282" s="61"/>
      <c r="BT1282" s="61"/>
      <c r="BU1282" s="61"/>
      <c r="BV1282" s="61"/>
      <c r="BW1282" s="61"/>
      <c r="BX1282" s="61"/>
      <c r="BY1282" s="61"/>
      <c r="BZ1282" s="61"/>
      <c r="CA1282" s="61"/>
      <c r="CB1282" s="61"/>
      <c r="CC1282" s="61"/>
      <c r="CD1282" s="61"/>
      <c r="CE1282" s="61"/>
      <c r="CF1282" s="61"/>
      <c r="CG1282" s="61"/>
      <c r="CH1282" s="61"/>
      <c r="CI1282" s="61"/>
      <c r="CJ1282" s="61"/>
      <c r="CK1282" s="61"/>
      <c r="CL1282" s="61"/>
      <c r="CM1282" s="61"/>
      <c r="CN1282" s="61"/>
      <c r="CO1282" s="61"/>
      <c r="CP1282" s="61"/>
      <c r="CQ1282" s="61"/>
      <c r="CR1282" s="61"/>
      <c r="CS1282" s="61"/>
      <c r="CT1282" s="61"/>
      <c r="CU1282" s="61"/>
      <c r="CV1282" s="61"/>
      <c r="CW1282" s="61"/>
      <c r="CX1282" s="61"/>
      <c r="CY1282" s="61"/>
      <c r="CZ1282" s="61"/>
      <c r="DA1282" s="61"/>
      <c r="DB1282" s="61"/>
      <c r="DC1282" s="61"/>
      <c r="DD1282" s="61"/>
      <c r="DE1282" s="61"/>
      <c r="DF1282" s="61"/>
      <c r="DG1282" s="61"/>
      <c r="DH1282" s="61"/>
      <c r="DI1282" s="61"/>
      <c r="DJ1282" s="61"/>
      <c r="DK1282" s="61"/>
      <c r="DL1282" s="61"/>
      <c r="DM1282" s="61"/>
      <c r="DN1282" s="61"/>
      <c r="DO1282" s="61"/>
      <c r="DP1282" s="61"/>
      <c r="DQ1282" s="61"/>
      <c r="DR1282" s="61"/>
      <c r="DS1282" s="61"/>
      <c r="DT1282" s="61"/>
      <c r="DU1282" s="61"/>
      <c r="DV1282" s="61"/>
      <c r="DW1282" s="61"/>
      <c r="DX1282" s="61"/>
      <c r="DY1282" s="61"/>
      <c r="DZ1282" s="61"/>
      <c r="EA1282" s="61"/>
      <c r="EB1282" s="61"/>
      <c r="EC1282" s="61"/>
      <c r="ED1282" s="61"/>
      <c r="EE1282" s="61"/>
      <c r="EF1282" s="61"/>
      <c r="EG1282" s="61"/>
      <c r="EH1282" s="61"/>
      <c r="EI1282" s="61"/>
      <c r="EJ1282" s="61"/>
      <c r="EK1282" s="61"/>
      <c r="EL1282" s="61"/>
      <c r="EM1282" s="61"/>
      <c r="EN1282" s="61"/>
      <c r="EO1282" s="61"/>
      <c r="EP1282" s="61"/>
      <c r="EQ1282" s="61"/>
      <c r="ER1282" s="61"/>
      <c r="ES1282" s="61"/>
      <c r="ET1282" s="61"/>
      <c r="EU1282" s="61"/>
      <c r="EV1282" s="61"/>
      <c r="EW1282" s="61"/>
      <c r="EX1282" s="61"/>
      <c r="EY1282" s="61"/>
      <c r="EZ1282" s="61"/>
      <c r="FA1282" s="61"/>
      <c r="FB1282" s="61"/>
      <c r="FC1282" s="61"/>
      <c r="FD1282" s="61"/>
      <c r="FE1282" s="61"/>
      <c r="FF1282" s="61"/>
      <c r="FG1282" s="61"/>
      <c r="FH1282" s="61"/>
      <c r="FI1282" s="61"/>
      <c r="FJ1282" s="61"/>
      <c r="FK1282" s="61"/>
      <c r="FL1282" s="61"/>
      <c r="FM1282" s="61"/>
      <c r="FN1282" s="61"/>
      <c r="FO1282" s="61"/>
      <c r="FP1282" s="61"/>
      <c r="FQ1282" s="61"/>
      <c r="FR1282" s="61"/>
      <c r="FS1282" s="61"/>
      <c r="FT1282" s="61"/>
      <c r="FU1282" s="61"/>
      <c r="FV1282" s="61"/>
      <c r="FW1282" s="61"/>
      <c r="FX1282" s="61"/>
      <c r="FY1282" s="61"/>
      <c r="FZ1282" s="61"/>
    </row>
    <row r="1283" spans="1:182" s="210" customFormat="1">
      <c r="A1283" s="61"/>
      <c r="B1283" s="61"/>
      <c r="C1283" s="61"/>
      <c r="D1283" s="61"/>
      <c r="E1283" s="61"/>
      <c r="F1283" s="61"/>
      <c r="G1283" s="61"/>
      <c r="H1283" s="61"/>
      <c r="I1283" s="61"/>
      <c r="J1283" s="61"/>
      <c r="K1283" s="61"/>
      <c r="L1283" s="61"/>
      <c r="M1283" s="61"/>
      <c r="N1283" s="61"/>
      <c r="O1283" s="61"/>
      <c r="P1283" s="61"/>
      <c r="Q1283" s="61"/>
      <c r="R1283" s="61"/>
      <c r="S1283" s="61"/>
      <c r="T1283" s="61"/>
      <c r="U1283" s="61"/>
      <c r="V1283" s="61"/>
      <c r="W1283" s="61"/>
      <c r="X1283" s="61"/>
      <c r="Y1283" s="61"/>
      <c r="Z1283" s="61"/>
      <c r="AA1283" s="61"/>
      <c r="AB1283" s="61"/>
      <c r="AC1283" s="61"/>
      <c r="AD1283" s="61"/>
      <c r="AE1283" s="61"/>
      <c r="AF1283" s="61"/>
      <c r="AI1283" s="296" t="s">
        <v>239</v>
      </c>
      <c r="AJ1283" s="297">
        <v>57</v>
      </c>
      <c r="AK1283" s="297">
        <v>57</v>
      </c>
      <c r="AL1283" s="3"/>
      <c r="AO1283" s="61"/>
      <c r="AP1283" s="61"/>
      <c r="AQ1283" s="61"/>
      <c r="AR1283" s="61"/>
      <c r="AS1283" s="61"/>
      <c r="AT1283" s="61"/>
      <c r="AU1283" s="61"/>
      <c r="AV1283" s="61"/>
      <c r="AW1283" s="61"/>
      <c r="AX1283" s="61"/>
      <c r="AY1283" s="61"/>
      <c r="AZ1283" s="61"/>
      <c r="BA1283" s="61"/>
      <c r="BB1283" s="61"/>
      <c r="BC1283" s="61"/>
      <c r="BD1283" s="61"/>
      <c r="BE1283" s="61"/>
      <c r="BF1283" s="61"/>
      <c r="BG1283" s="61"/>
      <c r="BH1283" s="61"/>
      <c r="BI1283" s="61"/>
      <c r="BJ1283" s="61"/>
      <c r="BK1283" s="61"/>
      <c r="BL1283" s="61"/>
      <c r="BM1283" s="61"/>
      <c r="BN1283" s="61"/>
      <c r="BO1283" s="61"/>
      <c r="BP1283" s="61"/>
      <c r="BQ1283" s="61"/>
      <c r="BR1283" s="61"/>
      <c r="BS1283" s="61"/>
      <c r="BT1283" s="61"/>
      <c r="BU1283" s="61"/>
      <c r="BV1283" s="61"/>
      <c r="BW1283" s="61"/>
      <c r="BX1283" s="61"/>
      <c r="BY1283" s="61"/>
      <c r="BZ1283" s="61"/>
      <c r="CA1283" s="61"/>
      <c r="CB1283" s="61"/>
      <c r="CC1283" s="61"/>
      <c r="CD1283" s="61"/>
      <c r="CE1283" s="61"/>
      <c r="CF1283" s="61"/>
      <c r="CG1283" s="61"/>
      <c r="CH1283" s="61"/>
      <c r="CI1283" s="61"/>
      <c r="CJ1283" s="61"/>
      <c r="CK1283" s="61"/>
      <c r="CL1283" s="61"/>
      <c r="CM1283" s="61"/>
      <c r="CN1283" s="61"/>
      <c r="CO1283" s="61"/>
      <c r="CP1283" s="61"/>
      <c r="CQ1283" s="61"/>
      <c r="CR1283" s="61"/>
      <c r="CS1283" s="61"/>
      <c r="CT1283" s="61"/>
      <c r="CU1283" s="61"/>
      <c r="CV1283" s="61"/>
      <c r="CW1283" s="61"/>
      <c r="CX1283" s="61"/>
      <c r="CY1283" s="61"/>
      <c r="CZ1283" s="61"/>
      <c r="DA1283" s="61"/>
      <c r="DB1283" s="61"/>
      <c r="DC1283" s="61"/>
      <c r="DD1283" s="61"/>
      <c r="DE1283" s="61"/>
      <c r="DF1283" s="61"/>
      <c r="DG1283" s="61"/>
      <c r="DH1283" s="61"/>
      <c r="DI1283" s="61"/>
      <c r="DJ1283" s="61"/>
      <c r="DK1283" s="61"/>
      <c r="DL1283" s="61"/>
      <c r="DM1283" s="61"/>
      <c r="DN1283" s="61"/>
      <c r="DO1283" s="61"/>
      <c r="DP1283" s="61"/>
      <c r="DQ1283" s="61"/>
      <c r="DR1283" s="61"/>
      <c r="DS1283" s="61"/>
      <c r="DT1283" s="61"/>
      <c r="DU1283" s="61"/>
      <c r="DV1283" s="61"/>
      <c r="DW1283" s="61"/>
      <c r="DX1283" s="61"/>
      <c r="DY1283" s="61"/>
      <c r="DZ1283" s="61"/>
      <c r="EA1283" s="61"/>
      <c r="EB1283" s="61"/>
      <c r="EC1283" s="61"/>
      <c r="ED1283" s="61"/>
      <c r="EE1283" s="61"/>
      <c r="EF1283" s="61"/>
      <c r="EG1283" s="61"/>
      <c r="EH1283" s="61"/>
      <c r="EI1283" s="61"/>
      <c r="EJ1283" s="61"/>
      <c r="EK1283" s="61"/>
      <c r="EL1283" s="61"/>
      <c r="EM1283" s="61"/>
      <c r="EN1283" s="61"/>
      <c r="EO1283" s="61"/>
      <c r="EP1283" s="61"/>
      <c r="EQ1283" s="61"/>
      <c r="ER1283" s="61"/>
      <c r="ES1283" s="61"/>
      <c r="ET1283" s="61"/>
      <c r="EU1283" s="61"/>
      <c r="EV1283" s="61"/>
      <c r="EW1283" s="61"/>
      <c r="EX1283" s="61"/>
      <c r="EY1283" s="61"/>
      <c r="EZ1283" s="61"/>
      <c r="FA1283" s="61"/>
      <c r="FB1283" s="61"/>
      <c r="FC1283" s="61"/>
      <c r="FD1283" s="61"/>
      <c r="FE1283" s="61"/>
      <c r="FF1283" s="61"/>
      <c r="FG1283" s="61"/>
      <c r="FH1283" s="61"/>
      <c r="FI1283" s="61"/>
      <c r="FJ1283" s="61"/>
      <c r="FK1283" s="61"/>
      <c r="FL1283" s="61"/>
      <c r="FM1283" s="61"/>
      <c r="FN1283" s="61"/>
      <c r="FO1283" s="61"/>
      <c r="FP1283" s="61"/>
      <c r="FQ1283" s="61"/>
      <c r="FR1283" s="61"/>
      <c r="FS1283" s="61"/>
      <c r="FT1283" s="61"/>
      <c r="FU1283" s="61"/>
      <c r="FV1283" s="61"/>
      <c r="FW1283" s="61"/>
      <c r="FX1283" s="61"/>
      <c r="FY1283" s="61"/>
      <c r="FZ1283" s="61"/>
    </row>
    <row r="1284" spans="1:182">
      <c r="AI1284" s="296" t="s">
        <v>240</v>
      </c>
      <c r="AJ1284" s="297">
        <v>29</v>
      </c>
      <c r="AK1284" s="297">
        <v>29</v>
      </c>
      <c r="AL1284" s="3"/>
    </row>
    <row r="1285" spans="1:182">
      <c r="AI1285" s="296" t="s">
        <v>241</v>
      </c>
      <c r="AJ1285" s="297">
        <v>17</v>
      </c>
      <c r="AK1285" s="297">
        <v>17</v>
      </c>
      <c r="AL1285" s="3"/>
    </row>
    <row r="1423" spans="1:182" s="210" customFormat="1" ht="15">
      <c r="A1423" s="61"/>
      <c r="B1423" s="61"/>
      <c r="C1423" s="61"/>
      <c r="D1423" s="61"/>
      <c r="E1423" s="61"/>
      <c r="F1423" s="61"/>
      <c r="G1423" s="61"/>
      <c r="H1423" s="61"/>
      <c r="I1423" s="61"/>
      <c r="J1423" s="61"/>
      <c r="K1423" s="61"/>
      <c r="L1423" s="61"/>
      <c r="M1423" s="61"/>
      <c r="N1423" s="61"/>
      <c r="O1423" s="61"/>
      <c r="P1423" s="61"/>
      <c r="Q1423" s="61"/>
      <c r="R1423" s="61"/>
      <c r="S1423" s="61"/>
      <c r="T1423" s="61"/>
      <c r="U1423" s="61"/>
      <c r="V1423" s="61"/>
      <c r="W1423" s="61"/>
      <c r="X1423" s="61"/>
      <c r="Y1423" s="61"/>
      <c r="Z1423" s="61"/>
      <c r="AA1423" s="61"/>
      <c r="AB1423" s="61"/>
      <c r="AC1423" s="61"/>
      <c r="AD1423" s="61"/>
      <c r="AE1423" s="61"/>
      <c r="AF1423" s="61"/>
      <c r="AI1423" s="348"/>
      <c r="AJ1423" s="348"/>
      <c r="AK1423" s="348"/>
      <c r="AO1423" s="61"/>
      <c r="AP1423" s="61"/>
      <c r="AQ1423" s="61"/>
      <c r="AR1423" s="61"/>
      <c r="AS1423" s="61"/>
      <c r="AT1423" s="61"/>
      <c r="AU1423" s="61"/>
      <c r="AV1423" s="61"/>
      <c r="AW1423" s="61"/>
      <c r="AX1423" s="61"/>
      <c r="AY1423" s="61"/>
      <c r="AZ1423" s="61"/>
      <c r="BA1423" s="61"/>
      <c r="BB1423" s="61"/>
      <c r="BC1423" s="61"/>
      <c r="BD1423" s="61"/>
      <c r="BE1423" s="61"/>
      <c r="BF1423" s="61"/>
      <c r="BG1423" s="61"/>
      <c r="BH1423" s="61"/>
      <c r="BI1423" s="61"/>
      <c r="BJ1423" s="61"/>
      <c r="BK1423" s="61"/>
      <c r="BL1423" s="61"/>
      <c r="BM1423" s="61"/>
      <c r="BN1423" s="61"/>
      <c r="BO1423" s="61"/>
      <c r="BP1423" s="61"/>
      <c r="BQ1423" s="61"/>
      <c r="BR1423" s="61"/>
      <c r="BS1423" s="61"/>
      <c r="BT1423" s="61"/>
      <c r="BU1423" s="61"/>
      <c r="BV1423" s="61"/>
      <c r="BW1423" s="61"/>
      <c r="BX1423" s="61"/>
      <c r="BY1423" s="61"/>
      <c r="BZ1423" s="61"/>
      <c r="CA1423" s="61"/>
      <c r="CB1423" s="61"/>
      <c r="CC1423" s="61"/>
      <c r="CD1423" s="61"/>
      <c r="CE1423" s="61"/>
      <c r="CF1423" s="61"/>
      <c r="CG1423" s="61"/>
      <c r="CH1423" s="61"/>
      <c r="CI1423" s="61"/>
      <c r="CJ1423" s="61"/>
      <c r="CK1423" s="61"/>
      <c r="CL1423" s="61"/>
      <c r="CM1423" s="61"/>
      <c r="CN1423" s="61"/>
      <c r="CO1423" s="61"/>
      <c r="CP1423" s="61"/>
      <c r="CQ1423" s="61"/>
      <c r="CR1423" s="61"/>
      <c r="CS1423" s="61"/>
      <c r="CT1423" s="61"/>
      <c r="CU1423" s="61"/>
      <c r="CV1423" s="61"/>
      <c r="CW1423" s="61"/>
      <c r="CX1423" s="61"/>
      <c r="CY1423" s="61"/>
      <c r="CZ1423" s="61"/>
      <c r="DA1423" s="61"/>
      <c r="DB1423" s="61"/>
      <c r="DC1423" s="61"/>
      <c r="DD1423" s="61"/>
      <c r="DE1423" s="61"/>
      <c r="DF1423" s="61"/>
      <c r="DG1423" s="61"/>
      <c r="DH1423" s="61"/>
      <c r="DI1423" s="61"/>
      <c r="DJ1423" s="61"/>
      <c r="DK1423" s="61"/>
      <c r="DL1423" s="61"/>
      <c r="DM1423" s="61"/>
      <c r="DN1423" s="61"/>
      <c r="DO1423" s="61"/>
      <c r="DP1423" s="61"/>
      <c r="DQ1423" s="61"/>
      <c r="DR1423" s="61"/>
      <c r="DS1423" s="61"/>
      <c r="DT1423" s="61"/>
      <c r="DU1423" s="61"/>
      <c r="DV1423" s="61"/>
      <c r="DW1423" s="61"/>
      <c r="DX1423" s="61"/>
      <c r="DY1423" s="61"/>
      <c r="DZ1423" s="61"/>
      <c r="EA1423" s="61"/>
      <c r="EB1423" s="61"/>
      <c r="EC1423" s="61"/>
      <c r="ED1423" s="61"/>
      <c r="EE1423" s="61"/>
      <c r="EF1423" s="61"/>
      <c r="EG1423" s="61"/>
      <c r="EH1423" s="61"/>
      <c r="EI1423" s="61"/>
      <c r="EJ1423" s="61"/>
      <c r="EK1423" s="61"/>
      <c r="EL1423" s="61"/>
      <c r="EM1423" s="61"/>
      <c r="EN1423" s="61"/>
      <c r="EO1423" s="61"/>
      <c r="EP1423" s="61"/>
      <c r="EQ1423" s="61"/>
      <c r="ER1423" s="61"/>
      <c r="ES1423" s="61"/>
      <c r="ET1423" s="61"/>
      <c r="EU1423" s="61"/>
      <c r="EV1423" s="61"/>
      <c r="EW1423" s="61"/>
      <c r="EX1423" s="61"/>
      <c r="EY1423" s="61"/>
      <c r="EZ1423" s="61"/>
      <c r="FA1423" s="61"/>
      <c r="FB1423" s="61"/>
      <c r="FC1423" s="61"/>
      <c r="FD1423" s="61"/>
      <c r="FE1423" s="61"/>
      <c r="FF1423" s="61"/>
      <c r="FG1423" s="61"/>
      <c r="FH1423" s="61"/>
      <c r="FI1423" s="61"/>
      <c r="FJ1423" s="61"/>
      <c r="FK1423" s="61"/>
      <c r="FL1423" s="61"/>
      <c r="FM1423" s="61"/>
      <c r="FN1423" s="61"/>
      <c r="FO1423" s="61"/>
      <c r="FP1423" s="61"/>
      <c r="FQ1423" s="61"/>
      <c r="FR1423" s="61"/>
      <c r="FS1423" s="61"/>
      <c r="FT1423" s="61"/>
      <c r="FU1423" s="61"/>
      <c r="FV1423" s="61"/>
      <c r="FW1423" s="61"/>
      <c r="FX1423" s="61"/>
      <c r="FY1423" s="61"/>
      <c r="FZ1423" s="61"/>
    </row>
    <row r="1424" spans="1:182" s="210" customFormat="1" ht="15">
      <c r="A1424" s="61"/>
      <c r="B1424" s="61"/>
      <c r="C1424" s="61"/>
      <c r="D1424" s="61"/>
      <c r="E1424" s="61"/>
      <c r="F1424" s="61"/>
      <c r="G1424" s="61"/>
      <c r="H1424" s="61"/>
      <c r="I1424" s="61"/>
      <c r="J1424" s="61"/>
      <c r="K1424" s="61"/>
      <c r="L1424" s="61"/>
      <c r="M1424" s="61"/>
      <c r="N1424" s="61"/>
      <c r="O1424" s="61"/>
      <c r="P1424" s="61"/>
      <c r="Q1424" s="61"/>
      <c r="R1424" s="61"/>
      <c r="S1424" s="61"/>
      <c r="T1424" s="61"/>
      <c r="U1424" s="61"/>
      <c r="V1424" s="61"/>
      <c r="W1424" s="61"/>
      <c r="X1424" s="61"/>
      <c r="Y1424" s="61"/>
      <c r="Z1424" s="61"/>
      <c r="AA1424" s="61"/>
      <c r="AB1424" s="61"/>
      <c r="AC1424" s="61"/>
      <c r="AD1424" s="61"/>
      <c r="AE1424" s="61"/>
      <c r="AF1424" s="61"/>
      <c r="AI1424" s="211"/>
      <c r="AJ1424" s="224"/>
      <c r="AK1424" s="225"/>
      <c r="AO1424" s="61"/>
      <c r="AP1424" s="61"/>
      <c r="AQ1424" s="61"/>
      <c r="AR1424" s="61"/>
      <c r="AS1424" s="61"/>
      <c r="AT1424" s="61"/>
      <c r="AU1424" s="61"/>
      <c r="AV1424" s="61"/>
      <c r="AW1424" s="61"/>
      <c r="AX1424" s="61"/>
      <c r="AY1424" s="61"/>
      <c r="AZ1424" s="61"/>
      <c r="BA1424" s="61"/>
      <c r="BB1424" s="61"/>
      <c r="BC1424" s="61"/>
      <c r="BD1424" s="61"/>
      <c r="BE1424" s="61"/>
      <c r="BF1424" s="61"/>
      <c r="BG1424" s="61"/>
      <c r="BH1424" s="61"/>
      <c r="BI1424" s="61"/>
      <c r="BJ1424" s="61"/>
      <c r="BK1424" s="61"/>
      <c r="BL1424" s="61"/>
      <c r="BM1424" s="61"/>
      <c r="BN1424" s="61"/>
      <c r="BO1424" s="61"/>
      <c r="BP1424" s="61"/>
      <c r="BQ1424" s="61"/>
      <c r="BR1424" s="61"/>
      <c r="BS1424" s="61"/>
      <c r="BT1424" s="61"/>
      <c r="BU1424" s="61"/>
      <c r="BV1424" s="61"/>
      <c r="BW1424" s="61"/>
      <c r="BX1424" s="61"/>
      <c r="BY1424" s="61"/>
      <c r="BZ1424" s="61"/>
      <c r="CA1424" s="61"/>
      <c r="CB1424" s="61"/>
      <c r="CC1424" s="61"/>
      <c r="CD1424" s="61"/>
      <c r="CE1424" s="61"/>
      <c r="CF1424" s="61"/>
      <c r="CG1424" s="61"/>
      <c r="CH1424" s="61"/>
      <c r="CI1424" s="61"/>
      <c r="CJ1424" s="61"/>
      <c r="CK1424" s="61"/>
      <c r="CL1424" s="61"/>
      <c r="CM1424" s="61"/>
      <c r="CN1424" s="61"/>
      <c r="CO1424" s="61"/>
      <c r="CP1424" s="61"/>
      <c r="CQ1424" s="61"/>
      <c r="CR1424" s="61"/>
      <c r="CS1424" s="61"/>
      <c r="CT1424" s="61"/>
      <c r="CU1424" s="61"/>
      <c r="CV1424" s="61"/>
      <c r="CW1424" s="61"/>
      <c r="CX1424" s="61"/>
      <c r="CY1424" s="61"/>
      <c r="CZ1424" s="61"/>
      <c r="DA1424" s="61"/>
      <c r="DB1424" s="61"/>
      <c r="DC1424" s="61"/>
      <c r="DD1424" s="61"/>
      <c r="DE1424" s="61"/>
      <c r="DF1424" s="61"/>
      <c r="DG1424" s="61"/>
      <c r="DH1424" s="61"/>
      <c r="DI1424" s="61"/>
      <c r="DJ1424" s="61"/>
      <c r="DK1424" s="61"/>
      <c r="DL1424" s="61"/>
      <c r="DM1424" s="61"/>
      <c r="DN1424" s="61"/>
      <c r="DO1424" s="61"/>
      <c r="DP1424" s="61"/>
      <c r="DQ1424" s="61"/>
      <c r="DR1424" s="61"/>
      <c r="DS1424" s="61"/>
      <c r="DT1424" s="61"/>
      <c r="DU1424" s="61"/>
      <c r="DV1424" s="61"/>
      <c r="DW1424" s="61"/>
      <c r="DX1424" s="61"/>
      <c r="DY1424" s="61"/>
      <c r="DZ1424" s="61"/>
      <c r="EA1424" s="61"/>
      <c r="EB1424" s="61"/>
      <c r="EC1424" s="61"/>
      <c r="ED1424" s="61"/>
      <c r="EE1424" s="61"/>
      <c r="EF1424" s="61"/>
      <c r="EG1424" s="61"/>
      <c r="EH1424" s="61"/>
      <c r="EI1424" s="61"/>
      <c r="EJ1424" s="61"/>
      <c r="EK1424" s="61"/>
      <c r="EL1424" s="61"/>
      <c r="EM1424" s="61"/>
      <c r="EN1424" s="61"/>
      <c r="EO1424" s="61"/>
      <c r="EP1424" s="61"/>
      <c r="EQ1424" s="61"/>
      <c r="ER1424" s="61"/>
      <c r="ES1424" s="61"/>
      <c r="ET1424" s="61"/>
      <c r="EU1424" s="61"/>
      <c r="EV1424" s="61"/>
      <c r="EW1424" s="61"/>
      <c r="EX1424" s="61"/>
      <c r="EY1424" s="61"/>
      <c r="EZ1424" s="61"/>
      <c r="FA1424" s="61"/>
      <c r="FB1424" s="61"/>
      <c r="FC1424" s="61"/>
      <c r="FD1424" s="61"/>
      <c r="FE1424" s="61"/>
      <c r="FF1424" s="61"/>
      <c r="FG1424" s="61"/>
      <c r="FH1424" s="61"/>
      <c r="FI1424" s="61"/>
      <c r="FJ1424" s="61"/>
      <c r="FK1424" s="61"/>
      <c r="FL1424" s="61"/>
      <c r="FM1424" s="61"/>
      <c r="FN1424" s="61"/>
      <c r="FO1424" s="61"/>
      <c r="FP1424" s="61"/>
      <c r="FQ1424" s="61"/>
      <c r="FR1424" s="61"/>
      <c r="FS1424" s="61"/>
      <c r="FT1424" s="61"/>
      <c r="FU1424" s="61"/>
      <c r="FV1424" s="61"/>
      <c r="FW1424" s="61"/>
      <c r="FX1424" s="61"/>
      <c r="FY1424" s="61"/>
      <c r="FZ1424" s="61"/>
    </row>
    <row r="1425" spans="1:182" s="210" customFormat="1" ht="15">
      <c r="A1425" s="61"/>
      <c r="B1425" s="61"/>
      <c r="C1425" s="61"/>
      <c r="D1425" s="61"/>
      <c r="E1425" s="61"/>
      <c r="F1425" s="61"/>
      <c r="G1425" s="61"/>
      <c r="H1425" s="61"/>
      <c r="I1425" s="61"/>
      <c r="J1425" s="61"/>
      <c r="K1425" s="61"/>
      <c r="L1425" s="61"/>
      <c r="M1425" s="61"/>
      <c r="N1425" s="61"/>
      <c r="O1425" s="61"/>
      <c r="P1425" s="61"/>
      <c r="Q1425" s="61"/>
      <c r="R1425" s="61"/>
      <c r="S1425" s="61"/>
      <c r="T1425" s="61"/>
      <c r="U1425" s="61"/>
      <c r="V1425" s="61"/>
      <c r="W1425" s="61"/>
      <c r="X1425" s="61"/>
      <c r="Y1425" s="61"/>
      <c r="Z1425" s="61"/>
      <c r="AA1425" s="61"/>
      <c r="AB1425" s="61"/>
      <c r="AC1425" s="61"/>
      <c r="AD1425" s="61"/>
      <c r="AE1425" s="61"/>
      <c r="AF1425" s="61"/>
      <c r="AI1425" s="350"/>
      <c r="AJ1425" s="226"/>
      <c r="AK1425" s="226"/>
      <c r="AL1425" s="213"/>
      <c r="AO1425" s="61"/>
      <c r="AP1425" s="61"/>
      <c r="AQ1425" s="61"/>
      <c r="AR1425" s="61"/>
      <c r="AS1425" s="61"/>
      <c r="AT1425" s="61"/>
      <c r="AU1425" s="61"/>
      <c r="AV1425" s="61"/>
      <c r="AW1425" s="61"/>
      <c r="AX1425" s="61"/>
      <c r="AY1425" s="61"/>
      <c r="AZ1425" s="61"/>
      <c r="BA1425" s="61"/>
      <c r="BB1425" s="61"/>
      <c r="BC1425" s="61"/>
      <c r="BD1425" s="61"/>
      <c r="BE1425" s="61"/>
      <c r="BF1425" s="61"/>
      <c r="BG1425" s="61"/>
      <c r="BH1425" s="61"/>
      <c r="BI1425" s="61"/>
      <c r="BJ1425" s="61"/>
      <c r="BK1425" s="61"/>
      <c r="BL1425" s="61"/>
      <c r="BM1425" s="61"/>
      <c r="BN1425" s="61"/>
      <c r="BO1425" s="61"/>
      <c r="BP1425" s="61"/>
      <c r="BQ1425" s="61"/>
      <c r="BR1425" s="61"/>
      <c r="BS1425" s="61"/>
      <c r="BT1425" s="61"/>
      <c r="BU1425" s="61"/>
      <c r="BV1425" s="61"/>
      <c r="BW1425" s="61"/>
      <c r="BX1425" s="61"/>
      <c r="BY1425" s="61"/>
      <c r="BZ1425" s="61"/>
      <c r="CA1425" s="61"/>
      <c r="CB1425" s="61"/>
      <c r="CC1425" s="61"/>
      <c r="CD1425" s="61"/>
      <c r="CE1425" s="61"/>
      <c r="CF1425" s="61"/>
      <c r="CG1425" s="61"/>
      <c r="CH1425" s="61"/>
      <c r="CI1425" s="61"/>
      <c r="CJ1425" s="61"/>
      <c r="CK1425" s="61"/>
      <c r="CL1425" s="61"/>
      <c r="CM1425" s="61"/>
      <c r="CN1425" s="61"/>
      <c r="CO1425" s="61"/>
      <c r="CP1425" s="61"/>
      <c r="CQ1425" s="61"/>
      <c r="CR1425" s="61"/>
      <c r="CS1425" s="61"/>
      <c r="CT1425" s="61"/>
      <c r="CU1425" s="61"/>
      <c r="CV1425" s="61"/>
      <c r="CW1425" s="61"/>
      <c r="CX1425" s="61"/>
      <c r="CY1425" s="61"/>
      <c r="CZ1425" s="61"/>
      <c r="DA1425" s="61"/>
      <c r="DB1425" s="61"/>
      <c r="DC1425" s="61"/>
      <c r="DD1425" s="61"/>
      <c r="DE1425" s="61"/>
      <c r="DF1425" s="61"/>
      <c r="DG1425" s="61"/>
      <c r="DH1425" s="61"/>
      <c r="DI1425" s="61"/>
      <c r="DJ1425" s="61"/>
      <c r="DK1425" s="61"/>
      <c r="DL1425" s="61"/>
      <c r="DM1425" s="61"/>
      <c r="DN1425" s="61"/>
      <c r="DO1425" s="61"/>
      <c r="DP1425" s="61"/>
      <c r="DQ1425" s="61"/>
      <c r="DR1425" s="61"/>
      <c r="DS1425" s="61"/>
      <c r="DT1425" s="61"/>
      <c r="DU1425" s="61"/>
      <c r="DV1425" s="61"/>
      <c r="DW1425" s="61"/>
      <c r="DX1425" s="61"/>
      <c r="DY1425" s="61"/>
      <c r="DZ1425" s="61"/>
      <c r="EA1425" s="61"/>
      <c r="EB1425" s="61"/>
      <c r="EC1425" s="61"/>
      <c r="ED1425" s="61"/>
      <c r="EE1425" s="61"/>
      <c r="EF1425" s="61"/>
      <c r="EG1425" s="61"/>
      <c r="EH1425" s="61"/>
      <c r="EI1425" s="61"/>
      <c r="EJ1425" s="61"/>
      <c r="EK1425" s="61"/>
      <c r="EL1425" s="61"/>
      <c r="EM1425" s="61"/>
      <c r="EN1425" s="61"/>
      <c r="EO1425" s="61"/>
      <c r="EP1425" s="61"/>
      <c r="EQ1425" s="61"/>
      <c r="ER1425" s="61"/>
      <c r="ES1425" s="61"/>
      <c r="ET1425" s="61"/>
      <c r="EU1425" s="61"/>
      <c r="EV1425" s="61"/>
      <c r="EW1425" s="61"/>
      <c r="EX1425" s="61"/>
      <c r="EY1425" s="61"/>
      <c r="EZ1425" s="61"/>
      <c r="FA1425" s="61"/>
      <c r="FB1425" s="61"/>
      <c r="FC1425" s="61"/>
      <c r="FD1425" s="61"/>
      <c r="FE1425" s="61"/>
      <c r="FF1425" s="61"/>
      <c r="FG1425" s="61"/>
      <c r="FH1425" s="61"/>
      <c r="FI1425" s="61"/>
      <c r="FJ1425" s="61"/>
      <c r="FK1425" s="61"/>
      <c r="FL1425" s="61"/>
      <c r="FM1425" s="61"/>
      <c r="FN1425" s="61"/>
      <c r="FO1425" s="61"/>
      <c r="FP1425" s="61"/>
      <c r="FQ1425" s="61"/>
      <c r="FR1425" s="61"/>
      <c r="FS1425" s="61"/>
      <c r="FT1425" s="61"/>
      <c r="FU1425" s="61"/>
      <c r="FV1425" s="61"/>
      <c r="FW1425" s="61"/>
      <c r="FX1425" s="61"/>
      <c r="FY1425" s="61"/>
      <c r="FZ1425" s="61"/>
    </row>
    <row r="1426" spans="1:182" s="210" customFormat="1" ht="15">
      <c r="A1426" s="61"/>
      <c r="B1426" s="61"/>
      <c r="C1426" s="61"/>
      <c r="D1426" s="61"/>
      <c r="E1426" s="61"/>
      <c r="F1426" s="61"/>
      <c r="G1426" s="61"/>
      <c r="H1426" s="61"/>
      <c r="I1426" s="61"/>
      <c r="J1426" s="61"/>
      <c r="K1426" s="61"/>
      <c r="L1426" s="61"/>
      <c r="M1426" s="61"/>
      <c r="N1426" s="61"/>
      <c r="O1426" s="61"/>
      <c r="P1426" s="61"/>
      <c r="Q1426" s="61"/>
      <c r="R1426" s="61"/>
      <c r="S1426" s="61"/>
      <c r="T1426" s="61"/>
      <c r="U1426" s="61"/>
      <c r="V1426" s="61"/>
      <c r="W1426" s="61"/>
      <c r="X1426" s="61"/>
      <c r="Y1426" s="61"/>
      <c r="Z1426" s="61"/>
      <c r="AA1426" s="61"/>
      <c r="AB1426" s="61"/>
      <c r="AC1426" s="61"/>
      <c r="AD1426" s="61"/>
      <c r="AE1426" s="61"/>
      <c r="AF1426" s="61"/>
      <c r="AI1426" s="350"/>
      <c r="AJ1426" s="226"/>
      <c r="AK1426" s="226"/>
      <c r="AL1426" s="227"/>
      <c r="AO1426" s="61"/>
      <c r="AP1426" s="61"/>
      <c r="AQ1426" s="61"/>
      <c r="AR1426" s="61"/>
      <c r="AS1426" s="61"/>
      <c r="AT1426" s="61"/>
      <c r="AU1426" s="61"/>
      <c r="AV1426" s="61"/>
      <c r="AW1426" s="61"/>
      <c r="AX1426" s="61"/>
      <c r="AY1426" s="61"/>
      <c r="AZ1426" s="61"/>
      <c r="BA1426" s="61"/>
      <c r="BB1426" s="61"/>
      <c r="BC1426" s="61"/>
      <c r="BD1426" s="61"/>
      <c r="BE1426" s="61"/>
      <c r="BF1426" s="61"/>
      <c r="BG1426" s="61"/>
      <c r="BH1426" s="61"/>
      <c r="BI1426" s="61"/>
      <c r="BJ1426" s="61"/>
      <c r="BK1426" s="61"/>
      <c r="BL1426" s="61"/>
      <c r="BM1426" s="61"/>
      <c r="BN1426" s="61"/>
      <c r="BO1426" s="61"/>
      <c r="BP1426" s="61"/>
      <c r="BQ1426" s="61"/>
      <c r="BR1426" s="61"/>
      <c r="BS1426" s="61"/>
      <c r="BT1426" s="61"/>
      <c r="BU1426" s="61"/>
      <c r="BV1426" s="61"/>
      <c r="BW1426" s="61"/>
      <c r="BX1426" s="61"/>
      <c r="BY1426" s="61"/>
      <c r="BZ1426" s="61"/>
      <c r="CA1426" s="61"/>
      <c r="CB1426" s="61"/>
      <c r="CC1426" s="61"/>
      <c r="CD1426" s="61"/>
      <c r="CE1426" s="61"/>
      <c r="CF1426" s="61"/>
      <c r="CG1426" s="61"/>
      <c r="CH1426" s="61"/>
      <c r="CI1426" s="61"/>
      <c r="CJ1426" s="61"/>
      <c r="CK1426" s="61"/>
      <c r="CL1426" s="61"/>
      <c r="CM1426" s="61"/>
      <c r="CN1426" s="61"/>
      <c r="CO1426" s="61"/>
      <c r="CP1426" s="61"/>
      <c r="CQ1426" s="61"/>
      <c r="CR1426" s="61"/>
      <c r="CS1426" s="61"/>
      <c r="CT1426" s="61"/>
      <c r="CU1426" s="61"/>
      <c r="CV1426" s="61"/>
      <c r="CW1426" s="61"/>
      <c r="CX1426" s="61"/>
      <c r="CY1426" s="61"/>
      <c r="CZ1426" s="61"/>
      <c r="DA1426" s="61"/>
      <c r="DB1426" s="61"/>
      <c r="DC1426" s="61"/>
      <c r="DD1426" s="61"/>
      <c r="DE1426" s="61"/>
      <c r="DF1426" s="61"/>
      <c r="DG1426" s="61"/>
      <c r="DH1426" s="61"/>
      <c r="DI1426" s="61"/>
      <c r="DJ1426" s="61"/>
      <c r="DK1426" s="61"/>
      <c r="DL1426" s="61"/>
      <c r="DM1426" s="61"/>
      <c r="DN1426" s="61"/>
      <c r="DO1426" s="61"/>
      <c r="DP1426" s="61"/>
      <c r="DQ1426" s="61"/>
      <c r="DR1426" s="61"/>
      <c r="DS1426" s="61"/>
      <c r="DT1426" s="61"/>
      <c r="DU1426" s="61"/>
      <c r="DV1426" s="61"/>
      <c r="DW1426" s="61"/>
      <c r="DX1426" s="61"/>
      <c r="DY1426" s="61"/>
      <c r="DZ1426" s="61"/>
      <c r="EA1426" s="61"/>
      <c r="EB1426" s="61"/>
      <c r="EC1426" s="61"/>
      <c r="ED1426" s="61"/>
      <c r="EE1426" s="61"/>
      <c r="EF1426" s="61"/>
      <c r="EG1426" s="61"/>
      <c r="EH1426" s="61"/>
      <c r="EI1426" s="61"/>
      <c r="EJ1426" s="61"/>
      <c r="EK1426" s="61"/>
      <c r="EL1426" s="61"/>
      <c r="EM1426" s="61"/>
      <c r="EN1426" s="61"/>
      <c r="EO1426" s="61"/>
      <c r="EP1426" s="61"/>
      <c r="EQ1426" s="61"/>
      <c r="ER1426" s="61"/>
      <c r="ES1426" s="61"/>
      <c r="ET1426" s="61"/>
      <c r="EU1426" s="61"/>
      <c r="EV1426" s="61"/>
      <c r="EW1426" s="61"/>
      <c r="EX1426" s="61"/>
      <c r="EY1426" s="61"/>
      <c r="EZ1426" s="61"/>
      <c r="FA1426" s="61"/>
      <c r="FB1426" s="61"/>
      <c r="FC1426" s="61"/>
      <c r="FD1426" s="61"/>
      <c r="FE1426" s="61"/>
      <c r="FF1426" s="61"/>
      <c r="FG1426" s="61"/>
      <c r="FH1426" s="61"/>
      <c r="FI1426" s="61"/>
      <c r="FJ1426" s="61"/>
      <c r="FK1426" s="61"/>
      <c r="FL1426" s="61"/>
      <c r="FM1426" s="61"/>
      <c r="FN1426" s="61"/>
      <c r="FO1426" s="61"/>
      <c r="FP1426" s="61"/>
      <c r="FQ1426" s="61"/>
      <c r="FR1426" s="61"/>
      <c r="FS1426" s="61"/>
      <c r="FT1426" s="61"/>
      <c r="FU1426" s="61"/>
      <c r="FV1426" s="61"/>
      <c r="FW1426" s="61"/>
      <c r="FX1426" s="61"/>
      <c r="FY1426" s="61"/>
      <c r="FZ1426" s="61"/>
    </row>
    <row r="1427" spans="1:182" s="210" customFormat="1" ht="15">
      <c r="A1427" s="61"/>
      <c r="B1427" s="61"/>
      <c r="C1427" s="61"/>
      <c r="D1427" s="61"/>
      <c r="E1427" s="61"/>
      <c r="F1427" s="61"/>
      <c r="G1427" s="61"/>
      <c r="H1427" s="61"/>
      <c r="I1427" s="61"/>
      <c r="J1427" s="61"/>
      <c r="K1427" s="61"/>
      <c r="L1427" s="61"/>
      <c r="M1427" s="61"/>
      <c r="N1427" s="61"/>
      <c r="O1427" s="61"/>
      <c r="P1427" s="61"/>
      <c r="Q1427" s="61"/>
      <c r="R1427" s="61"/>
      <c r="S1427" s="61"/>
      <c r="T1427" s="61"/>
      <c r="U1427" s="61"/>
      <c r="V1427" s="61"/>
      <c r="W1427" s="61"/>
      <c r="X1427" s="61"/>
      <c r="Y1427" s="61"/>
      <c r="Z1427" s="61"/>
      <c r="AA1427" s="61"/>
      <c r="AB1427" s="61"/>
      <c r="AC1427" s="61"/>
      <c r="AD1427" s="61"/>
      <c r="AE1427" s="61"/>
      <c r="AF1427" s="61"/>
      <c r="AI1427" s="222"/>
      <c r="AJ1427" s="228"/>
      <c r="AK1427" s="228"/>
      <c r="AL1427" s="226"/>
      <c r="AO1427" s="61"/>
      <c r="AP1427" s="61"/>
      <c r="AQ1427" s="61"/>
      <c r="AR1427" s="61"/>
      <c r="AS1427" s="61"/>
      <c r="AT1427" s="61"/>
      <c r="AU1427" s="61"/>
      <c r="AV1427" s="61"/>
      <c r="AW1427" s="61"/>
      <c r="AX1427" s="61"/>
      <c r="AY1427" s="61"/>
      <c r="AZ1427" s="61"/>
      <c r="BA1427" s="61"/>
      <c r="BB1427" s="61"/>
      <c r="BC1427" s="61"/>
      <c r="BD1427" s="61"/>
      <c r="BE1427" s="61"/>
      <c r="BF1427" s="61"/>
      <c r="BG1427" s="61"/>
      <c r="BH1427" s="61"/>
      <c r="BI1427" s="61"/>
      <c r="BJ1427" s="61"/>
      <c r="BK1427" s="61"/>
      <c r="BL1427" s="61"/>
      <c r="BM1427" s="61"/>
      <c r="BN1427" s="61"/>
      <c r="BO1427" s="61"/>
      <c r="BP1427" s="61"/>
      <c r="BQ1427" s="61"/>
      <c r="BR1427" s="61"/>
      <c r="BS1427" s="61"/>
      <c r="BT1427" s="61"/>
      <c r="BU1427" s="61"/>
      <c r="BV1427" s="61"/>
      <c r="BW1427" s="61"/>
      <c r="BX1427" s="61"/>
      <c r="BY1427" s="61"/>
      <c r="BZ1427" s="61"/>
      <c r="CA1427" s="61"/>
      <c r="CB1427" s="61"/>
      <c r="CC1427" s="61"/>
      <c r="CD1427" s="61"/>
      <c r="CE1427" s="61"/>
      <c r="CF1427" s="61"/>
      <c r="CG1427" s="61"/>
      <c r="CH1427" s="61"/>
      <c r="CI1427" s="61"/>
      <c r="CJ1427" s="61"/>
      <c r="CK1427" s="61"/>
      <c r="CL1427" s="61"/>
      <c r="CM1427" s="61"/>
      <c r="CN1427" s="61"/>
      <c r="CO1427" s="61"/>
      <c r="CP1427" s="61"/>
      <c r="CQ1427" s="61"/>
      <c r="CR1427" s="61"/>
      <c r="CS1427" s="61"/>
      <c r="CT1427" s="61"/>
      <c r="CU1427" s="61"/>
      <c r="CV1427" s="61"/>
      <c r="CW1427" s="61"/>
      <c r="CX1427" s="61"/>
      <c r="CY1427" s="61"/>
      <c r="CZ1427" s="61"/>
      <c r="DA1427" s="61"/>
      <c r="DB1427" s="61"/>
      <c r="DC1427" s="61"/>
      <c r="DD1427" s="61"/>
      <c r="DE1427" s="61"/>
      <c r="DF1427" s="61"/>
      <c r="DG1427" s="61"/>
      <c r="DH1427" s="61"/>
      <c r="DI1427" s="61"/>
      <c r="DJ1427" s="61"/>
      <c r="DK1427" s="61"/>
      <c r="DL1427" s="61"/>
      <c r="DM1427" s="61"/>
      <c r="DN1427" s="61"/>
      <c r="DO1427" s="61"/>
      <c r="DP1427" s="61"/>
      <c r="DQ1427" s="61"/>
      <c r="DR1427" s="61"/>
      <c r="DS1427" s="61"/>
      <c r="DT1427" s="61"/>
      <c r="DU1427" s="61"/>
      <c r="DV1427" s="61"/>
      <c r="DW1427" s="61"/>
      <c r="DX1427" s="61"/>
      <c r="DY1427" s="61"/>
      <c r="DZ1427" s="61"/>
      <c r="EA1427" s="61"/>
      <c r="EB1427" s="61"/>
      <c r="EC1427" s="61"/>
      <c r="ED1427" s="61"/>
      <c r="EE1427" s="61"/>
      <c r="EF1427" s="61"/>
      <c r="EG1427" s="61"/>
      <c r="EH1427" s="61"/>
      <c r="EI1427" s="61"/>
      <c r="EJ1427" s="61"/>
      <c r="EK1427" s="61"/>
      <c r="EL1427" s="61"/>
      <c r="EM1427" s="61"/>
      <c r="EN1427" s="61"/>
      <c r="EO1427" s="61"/>
      <c r="EP1427" s="61"/>
      <c r="EQ1427" s="61"/>
      <c r="ER1427" s="61"/>
      <c r="ES1427" s="61"/>
      <c r="ET1427" s="61"/>
      <c r="EU1427" s="61"/>
      <c r="EV1427" s="61"/>
      <c r="EW1427" s="61"/>
      <c r="EX1427" s="61"/>
      <c r="EY1427" s="61"/>
      <c r="EZ1427" s="61"/>
      <c r="FA1427" s="61"/>
      <c r="FB1427" s="61"/>
      <c r="FC1427" s="61"/>
      <c r="FD1427" s="61"/>
      <c r="FE1427" s="61"/>
      <c r="FF1427" s="61"/>
      <c r="FG1427" s="61"/>
      <c r="FH1427" s="61"/>
      <c r="FI1427" s="61"/>
      <c r="FJ1427" s="61"/>
      <c r="FK1427" s="61"/>
      <c r="FL1427" s="61"/>
      <c r="FM1427" s="61"/>
      <c r="FN1427" s="61"/>
      <c r="FO1427" s="61"/>
      <c r="FP1427" s="61"/>
      <c r="FQ1427" s="61"/>
      <c r="FR1427" s="61"/>
      <c r="FS1427" s="61"/>
      <c r="FT1427" s="61"/>
      <c r="FU1427" s="61"/>
      <c r="FV1427" s="61"/>
      <c r="FW1427" s="61"/>
      <c r="FX1427" s="61"/>
      <c r="FY1427" s="61"/>
      <c r="FZ1427" s="61"/>
    </row>
    <row r="1428" spans="1:182" s="210" customFormat="1" ht="15">
      <c r="A1428" s="61"/>
      <c r="B1428" s="61"/>
      <c r="C1428" s="61"/>
      <c r="D1428" s="61"/>
      <c r="E1428" s="61"/>
      <c r="F1428" s="61"/>
      <c r="G1428" s="61"/>
      <c r="H1428" s="61"/>
      <c r="I1428" s="61"/>
      <c r="J1428" s="61"/>
      <c r="K1428" s="61"/>
      <c r="L1428" s="61"/>
      <c r="M1428" s="61"/>
      <c r="N1428" s="61"/>
      <c r="O1428" s="61"/>
      <c r="P1428" s="61"/>
      <c r="Q1428" s="61"/>
      <c r="R1428" s="61"/>
      <c r="S1428" s="61"/>
      <c r="T1428" s="61"/>
      <c r="U1428" s="61"/>
      <c r="V1428" s="61"/>
      <c r="W1428" s="61"/>
      <c r="X1428" s="61"/>
      <c r="Y1428" s="61"/>
      <c r="Z1428" s="61"/>
      <c r="AA1428" s="61"/>
      <c r="AB1428" s="61"/>
      <c r="AC1428" s="61"/>
      <c r="AD1428" s="61"/>
      <c r="AE1428" s="61"/>
      <c r="AF1428" s="61"/>
      <c r="AI1428" s="222"/>
      <c r="AJ1428" s="215"/>
      <c r="AK1428" s="215"/>
      <c r="AL1428" s="226"/>
      <c r="AO1428" s="61"/>
      <c r="AP1428" s="61"/>
      <c r="AQ1428" s="61"/>
      <c r="AR1428" s="61"/>
      <c r="AS1428" s="61"/>
      <c r="AT1428" s="61"/>
      <c r="AU1428" s="61"/>
      <c r="AV1428" s="61"/>
      <c r="AW1428" s="61"/>
      <c r="AX1428" s="61"/>
      <c r="AY1428" s="61"/>
      <c r="AZ1428" s="61"/>
      <c r="BA1428" s="61"/>
      <c r="BB1428" s="61"/>
      <c r="BC1428" s="61"/>
      <c r="BD1428" s="61"/>
      <c r="BE1428" s="61"/>
      <c r="BF1428" s="61"/>
      <c r="BG1428" s="61"/>
      <c r="BH1428" s="61"/>
      <c r="BI1428" s="61"/>
      <c r="BJ1428" s="61"/>
      <c r="BK1428" s="61"/>
      <c r="BL1428" s="61"/>
      <c r="BM1428" s="61"/>
      <c r="BN1428" s="61"/>
      <c r="BO1428" s="61"/>
      <c r="BP1428" s="61"/>
      <c r="BQ1428" s="61"/>
      <c r="BR1428" s="61"/>
      <c r="BS1428" s="61"/>
      <c r="BT1428" s="61"/>
      <c r="BU1428" s="61"/>
      <c r="BV1428" s="61"/>
      <c r="BW1428" s="61"/>
      <c r="BX1428" s="61"/>
      <c r="BY1428" s="61"/>
      <c r="BZ1428" s="61"/>
      <c r="CA1428" s="61"/>
      <c r="CB1428" s="61"/>
      <c r="CC1428" s="61"/>
      <c r="CD1428" s="61"/>
      <c r="CE1428" s="61"/>
      <c r="CF1428" s="61"/>
      <c r="CG1428" s="61"/>
      <c r="CH1428" s="61"/>
      <c r="CI1428" s="61"/>
      <c r="CJ1428" s="61"/>
      <c r="CK1428" s="61"/>
      <c r="CL1428" s="61"/>
      <c r="CM1428" s="61"/>
      <c r="CN1428" s="61"/>
      <c r="CO1428" s="61"/>
      <c r="CP1428" s="61"/>
      <c r="CQ1428" s="61"/>
      <c r="CR1428" s="61"/>
      <c r="CS1428" s="61"/>
      <c r="CT1428" s="61"/>
      <c r="CU1428" s="61"/>
      <c r="CV1428" s="61"/>
      <c r="CW1428" s="61"/>
      <c r="CX1428" s="61"/>
      <c r="CY1428" s="61"/>
      <c r="CZ1428" s="61"/>
      <c r="DA1428" s="61"/>
      <c r="DB1428" s="61"/>
      <c r="DC1428" s="61"/>
      <c r="DD1428" s="61"/>
      <c r="DE1428" s="61"/>
      <c r="DF1428" s="61"/>
      <c r="DG1428" s="61"/>
      <c r="DH1428" s="61"/>
      <c r="DI1428" s="61"/>
      <c r="DJ1428" s="61"/>
      <c r="DK1428" s="61"/>
      <c r="DL1428" s="61"/>
      <c r="DM1428" s="61"/>
      <c r="DN1428" s="61"/>
      <c r="DO1428" s="61"/>
      <c r="DP1428" s="61"/>
      <c r="DQ1428" s="61"/>
      <c r="DR1428" s="61"/>
      <c r="DS1428" s="61"/>
      <c r="DT1428" s="61"/>
      <c r="DU1428" s="61"/>
      <c r="DV1428" s="61"/>
      <c r="DW1428" s="61"/>
      <c r="DX1428" s="61"/>
      <c r="DY1428" s="61"/>
      <c r="DZ1428" s="61"/>
      <c r="EA1428" s="61"/>
      <c r="EB1428" s="61"/>
      <c r="EC1428" s="61"/>
      <c r="ED1428" s="61"/>
      <c r="EE1428" s="61"/>
      <c r="EF1428" s="61"/>
      <c r="EG1428" s="61"/>
      <c r="EH1428" s="61"/>
      <c r="EI1428" s="61"/>
      <c r="EJ1428" s="61"/>
      <c r="EK1428" s="61"/>
      <c r="EL1428" s="61"/>
      <c r="EM1428" s="61"/>
      <c r="EN1428" s="61"/>
      <c r="EO1428" s="61"/>
      <c r="EP1428" s="61"/>
      <c r="EQ1428" s="61"/>
      <c r="ER1428" s="61"/>
      <c r="ES1428" s="61"/>
      <c r="ET1428" s="61"/>
      <c r="EU1428" s="61"/>
      <c r="EV1428" s="61"/>
      <c r="EW1428" s="61"/>
      <c r="EX1428" s="61"/>
      <c r="EY1428" s="61"/>
      <c r="EZ1428" s="61"/>
      <c r="FA1428" s="61"/>
      <c r="FB1428" s="61"/>
      <c r="FC1428" s="61"/>
      <c r="FD1428" s="61"/>
      <c r="FE1428" s="61"/>
      <c r="FF1428" s="61"/>
      <c r="FG1428" s="61"/>
      <c r="FH1428" s="61"/>
      <c r="FI1428" s="61"/>
      <c r="FJ1428" s="61"/>
      <c r="FK1428" s="61"/>
      <c r="FL1428" s="61"/>
      <c r="FM1428" s="61"/>
      <c r="FN1428" s="61"/>
      <c r="FO1428" s="61"/>
      <c r="FP1428" s="61"/>
      <c r="FQ1428" s="61"/>
      <c r="FR1428" s="61"/>
      <c r="FS1428" s="61"/>
      <c r="FT1428" s="61"/>
      <c r="FU1428" s="61"/>
      <c r="FV1428" s="61"/>
      <c r="FW1428" s="61"/>
      <c r="FX1428" s="61"/>
      <c r="FY1428" s="61"/>
      <c r="FZ1428" s="61"/>
    </row>
    <row r="1429" spans="1:182" s="210" customFormat="1">
      <c r="A1429" s="61"/>
      <c r="B1429" s="61"/>
      <c r="C1429" s="61"/>
      <c r="D1429" s="61"/>
      <c r="E1429" s="61"/>
      <c r="F1429" s="61"/>
      <c r="G1429" s="61"/>
      <c r="H1429" s="61"/>
      <c r="I1429" s="61"/>
      <c r="J1429" s="61"/>
      <c r="K1429" s="61"/>
      <c r="L1429" s="61"/>
      <c r="M1429" s="61"/>
      <c r="N1429" s="61"/>
      <c r="O1429" s="61"/>
      <c r="P1429" s="61"/>
      <c r="Q1429" s="61"/>
      <c r="R1429" s="61"/>
      <c r="S1429" s="61"/>
      <c r="T1429" s="61"/>
      <c r="U1429" s="61"/>
      <c r="V1429" s="61"/>
      <c r="W1429" s="61"/>
      <c r="X1429" s="61"/>
      <c r="Y1429" s="61"/>
      <c r="Z1429" s="61"/>
      <c r="AA1429" s="61"/>
      <c r="AB1429" s="61"/>
      <c r="AC1429" s="61"/>
      <c r="AD1429" s="61"/>
      <c r="AE1429" s="61"/>
      <c r="AF1429" s="61"/>
      <c r="AI1429" s="222"/>
      <c r="AJ1429" s="215"/>
      <c r="AK1429" s="215"/>
      <c r="AL1429" s="229"/>
      <c r="AO1429" s="61"/>
      <c r="AP1429" s="61"/>
      <c r="AQ1429" s="61"/>
      <c r="AR1429" s="61"/>
      <c r="AS1429" s="61"/>
      <c r="AT1429" s="61"/>
      <c r="AU1429" s="61"/>
      <c r="AV1429" s="61"/>
      <c r="AW1429" s="61"/>
      <c r="AX1429" s="61"/>
      <c r="AY1429" s="61"/>
      <c r="AZ1429" s="61"/>
      <c r="BA1429" s="61"/>
      <c r="BB1429" s="61"/>
      <c r="BC1429" s="61"/>
      <c r="BD1429" s="61"/>
      <c r="BE1429" s="61"/>
      <c r="BF1429" s="61"/>
      <c r="BG1429" s="61"/>
      <c r="BH1429" s="61"/>
      <c r="BI1429" s="61"/>
      <c r="BJ1429" s="61"/>
      <c r="BK1429" s="61"/>
      <c r="BL1429" s="61"/>
      <c r="BM1429" s="61"/>
      <c r="BN1429" s="61"/>
      <c r="BO1429" s="61"/>
      <c r="BP1429" s="61"/>
      <c r="BQ1429" s="61"/>
      <c r="BR1429" s="61"/>
      <c r="BS1429" s="61"/>
      <c r="BT1429" s="61"/>
      <c r="BU1429" s="61"/>
      <c r="BV1429" s="61"/>
      <c r="BW1429" s="61"/>
      <c r="BX1429" s="61"/>
      <c r="BY1429" s="61"/>
      <c r="BZ1429" s="61"/>
      <c r="CA1429" s="61"/>
      <c r="CB1429" s="61"/>
      <c r="CC1429" s="61"/>
      <c r="CD1429" s="61"/>
      <c r="CE1429" s="61"/>
      <c r="CF1429" s="61"/>
      <c r="CG1429" s="61"/>
      <c r="CH1429" s="61"/>
      <c r="CI1429" s="61"/>
      <c r="CJ1429" s="61"/>
      <c r="CK1429" s="61"/>
      <c r="CL1429" s="61"/>
      <c r="CM1429" s="61"/>
      <c r="CN1429" s="61"/>
      <c r="CO1429" s="61"/>
      <c r="CP1429" s="61"/>
      <c r="CQ1429" s="61"/>
      <c r="CR1429" s="61"/>
      <c r="CS1429" s="61"/>
      <c r="CT1429" s="61"/>
      <c r="CU1429" s="61"/>
      <c r="CV1429" s="61"/>
      <c r="CW1429" s="61"/>
      <c r="CX1429" s="61"/>
      <c r="CY1429" s="61"/>
      <c r="CZ1429" s="61"/>
      <c r="DA1429" s="61"/>
      <c r="DB1429" s="61"/>
      <c r="DC1429" s="61"/>
      <c r="DD1429" s="61"/>
      <c r="DE1429" s="61"/>
      <c r="DF1429" s="61"/>
      <c r="DG1429" s="61"/>
      <c r="DH1429" s="61"/>
      <c r="DI1429" s="61"/>
      <c r="DJ1429" s="61"/>
      <c r="DK1429" s="61"/>
      <c r="DL1429" s="61"/>
      <c r="DM1429" s="61"/>
      <c r="DN1429" s="61"/>
      <c r="DO1429" s="61"/>
      <c r="DP1429" s="61"/>
      <c r="DQ1429" s="61"/>
      <c r="DR1429" s="61"/>
      <c r="DS1429" s="61"/>
      <c r="DT1429" s="61"/>
      <c r="DU1429" s="61"/>
      <c r="DV1429" s="61"/>
      <c r="DW1429" s="61"/>
      <c r="DX1429" s="61"/>
      <c r="DY1429" s="61"/>
      <c r="DZ1429" s="61"/>
      <c r="EA1429" s="61"/>
      <c r="EB1429" s="61"/>
      <c r="EC1429" s="61"/>
      <c r="ED1429" s="61"/>
      <c r="EE1429" s="61"/>
      <c r="EF1429" s="61"/>
      <c r="EG1429" s="61"/>
      <c r="EH1429" s="61"/>
      <c r="EI1429" s="61"/>
      <c r="EJ1429" s="61"/>
      <c r="EK1429" s="61"/>
      <c r="EL1429" s="61"/>
      <c r="EM1429" s="61"/>
      <c r="EN1429" s="61"/>
      <c r="EO1429" s="61"/>
      <c r="EP1429" s="61"/>
      <c r="EQ1429" s="61"/>
      <c r="ER1429" s="61"/>
      <c r="ES1429" s="61"/>
      <c r="ET1429" s="61"/>
      <c r="EU1429" s="61"/>
      <c r="EV1429" s="61"/>
      <c r="EW1429" s="61"/>
      <c r="EX1429" s="61"/>
      <c r="EY1429" s="61"/>
      <c r="EZ1429" s="61"/>
      <c r="FA1429" s="61"/>
      <c r="FB1429" s="61"/>
      <c r="FC1429" s="61"/>
      <c r="FD1429" s="61"/>
      <c r="FE1429" s="61"/>
      <c r="FF1429" s="61"/>
      <c r="FG1429" s="61"/>
      <c r="FH1429" s="61"/>
      <c r="FI1429" s="61"/>
      <c r="FJ1429" s="61"/>
      <c r="FK1429" s="61"/>
      <c r="FL1429" s="61"/>
      <c r="FM1429" s="61"/>
      <c r="FN1429" s="61"/>
      <c r="FO1429" s="61"/>
      <c r="FP1429" s="61"/>
      <c r="FQ1429" s="61"/>
      <c r="FR1429" s="61"/>
      <c r="FS1429" s="61"/>
      <c r="FT1429" s="61"/>
      <c r="FU1429" s="61"/>
      <c r="FV1429" s="61"/>
      <c r="FW1429" s="61"/>
      <c r="FX1429" s="61"/>
      <c r="FY1429" s="61"/>
      <c r="FZ1429" s="61"/>
    </row>
    <row r="1430" spans="1:182" s="210" customFormat="1">
      <c r="A1430" s="61"/>
      <c r="B1430" s="61"/>
      <c r="C1430" s="61"/>
      <c r="D1430" s="61"/>
      <c r="E1430" s="61"/>
      <c r="F1430" s="61"/>
      <c r="G1430" s="61"/>
      <c r="H1430" s="61"/>
      <c r="I1430" s="61"/>
      <c r="J1430" s="61"/>
      <c r="K1430" s="61"/>
      <c r="L1430" s="61"/>
      <c r="M1430" s="61"/>
      <c r="N1430" s="61"/>
      <c r="O1430" s="61"/>
      <c r="P1430" s="61"/>
      <c r="Q1430" s="61"/>
      <c r="R1430" s="61"/>
      <c r="S1430" s="61"/>
      <c r="T1430" s="61"/>
      <c r="U1430" s="61"/>
      <c r="V1430" s="61"/>
      <c r="W1430" s="61"/>
      <c r="X1430" s="61"/>
      <c r="Y1430" s="61"/>
      <c r="Z1430" s="61"/>
      <c r="AA1430" s="61"/>
      <c r="AB1430" s="61"/>
      <c r="AC1430" s="61"/>
      <c r="AD1430" s="61"/>
      <c r="AE1430" s="61"/>
      <c r="AF1430" s="61"/>
      <c r="AI1430" s="222"/>
      <c r="AJ1430" s="215"/>
      <c r="AK1430" s="215"/>
      <c r="AL1430" s="229"/>
      <c r="AO1430" s="61"/>
      <c r="AP1430" s="61"/>
      <c r="AQ1430" s="61"/>
      <c r="AR1430" s="61"/>
      <c r="AS1430" s="61"/>
      <c r="AT1430" s="61"/>
      <c r="AU1430" s="61"/>
      <c r="AV1430" s="61"/>
      <c r="AW1430" s="61"/>
      <c r="AX1430" s="61"/>
      <c r="AY1430" s="61"/>
      <c r="AZ1430" s="61"/>
      <c r="BA1430" s="61"/>
      <c r="BB1430" s="61"/>
      <c r="BC1430" s="61"/>
      <c r="BD1430" s="61"/>
      <c r="BE1430" s="61"/>
      <c r="BF1430" s="61"/>
      <c r="BG1430" s="61"/>
      <c r="BH1430" s="61"/>
      <c r="BI1430" s="61"/>
      <c r="BJ1430" s="61"/>
      <c r="BK1430" s="61"/>
      <c r="BL1430" s="61"/>
      <c r="BM1430" s="61"/>
      <c r="BN1430" s="61"/>
      <c r="BO1430" s="61"/>
      <c r="BP1430" s="61"/>
      <c r="BQ1430" s="61"/>
      <c r="BR1430" s="61"/>
      <c r="BS1430" s="61"/>
      <c r="BT1430" s="61"/>
      <c r="BU1430" s="61"/>
      <c r="BV1430" s="61"/>
      <c r="BW1430" s="61"/>
      <c r="BX1430" s="61"/>
      <c r="BY1430" s="61"/>
      <c r="BZ1430" s="61"/>
      <c r="CA1430" s="61"/>
      <c r="CB1430" s="61"/>
      <c r="CC1430" s="61"/>
      <c r="CD1430" s="61"/>
      <c r="CE1430" s="61"/>
      <c r="CF1430" s="61"/>
      <c r="CG1430" s="61"/>
      <c r="CH1430" s="61"/>
      <c r="CI1430" s="61"/>
      <c r="CJ1430" s="61"/>
      <c r="CK1430" s="61"/>
      <c r="CL1430" s="61"/>
      <c r="CM1430" s="61"/>
      <c r="CN1430" s="61"/>
      <c r="CO1430" s="61"/>
      <c r="CP1430" s="61"/>
      <c r="CQ1430" s="61"/>
      <c r="CR1430" s="61"/>
      <c r="CS1430" s="61"/>
      <c r="CT1430" s="61"/>
      <c r="CU1430" s="61"/>
      <c r="CV1430" s="61"/>
      <c r="CW1430" s="61"/>
      <c r="CX1430" s="61"/>
      <c r="CY1430" s="61"/>
      <c r="CZ1430" s="61"/>
      <c r="DA1430" s="61"/>
      <c r="DB1430" s="61"/>
      <c r="DC1430" s="61"/>
      <c r="DD1430" s="61"/>
      <c r="DE1430" s="61"/>
      <c r="DF1430" s="61"/>
      <c r="DG1430" s="61"/>
      <c r="DH1430" s="61"/>
      <c r="DI1430" s="61"/>
      <c r="DJ1430" s="61"/>
      <c r="DK1430" s="61"/>
      <c r="DL1430" s="61"/>
      <c r="DM1430" s="61"/>
      <c r="DN1430" s="61"/>
      <c r="DO1430" s="61"/>
      <c r="DP1430" s="61"/>
      <c r="DQ1430" s="61"/>
      <c r="DR1430" s="61"/>
      <c r="DS1430" s="61"/>
      <c r="DT1430" s="61"/>
      <c r="DU1430" s="61"/>
      <c r="DV1430" s="61"/>
      <c r="DW1430" s="61"/>
      <c r="DX1430" s="61"/>
      <c r="DY1430" s="61"/>
      <c r="DZ1430" s="61"/>
      <c r="EA1430" s="61"/>
      <c r="EB1430" s="61"/>
      <c r="EC1430" s="61"/>
      <c r="ED1430" s="61"/>
      <c r="EE1430" s="61"/>
      <c r="EF1430" s="61"/>
      <c r="EG1430" s="61"/>
      <c r="EH1430" s="61"/>
      <c r="EI1430" s="61"/>
      <c r="EJ1430" s="61"/>
      <c r="EK1430" s="61"/>
      <c r="EL1430" s="61"/>
      <c r="EM1430" s="61"/>
      <c r="EN1430" s="61"/>
      <c r="EO1430" s="61"/>
      <c r="EP1430" s="61"/>
      <c r="EQ1430" s="61"/>
      <c r="ER1430" s="61"/>
      <c r="ES1430" s="61"/>
      <c r="ET1430" s="61"/>
      <c r="EU1430" s="61"/>
      <c r="EV1430" s="61"/>
      <c r="EW1430" s="61"/>
      <c r="EX1430" s="61"/>
      <c r="EY1430" s="61"/>
      <c r="EZ1430" s="61"/>
      <c r="FA1430" s="61"/>
      <c r="FB1430" s="61"/>
      <c r="FC1430" s="61"/>
      <c r="FD1430" s="61"/>
      <c r="FE1430" s="61"/>
      <c r="FF1430" s="61"/>
      <c r="FG1430" s="61"/>
      <c r="FH1430" s="61"/>
      <c r="FI1430" s="61"/>
      <c r="FJ1430" s="61"/>
      <c r="FK1430" s="61"/>
      <c r="FL1430" s="61"/>
      <c r="FM1430" s="61"/>
      <c r="FN1430" s="61"/>
      <c r="FO1430" s="61"/>
      <c r="FP1430" s="61"/>
      <c r="FQ1430" s="61"/>
      <c r="FR1430" s="61"/>
      <c r="FS1430" s="61"/>
      <c r="FT1430" s="61"/>
      <c r="FU1430" s="61"/>
      <c r="FV1430" s="61"/>
      <c r="FW1430" s="61"/>
      <c r="FX1430" s="61"/>
      <c r="FY1430" s="61"/>
      <c r="FZ1430" s="61"/>
    </row>
    <row r="1431" spans="1:182" s="210" customFormat="1">
      <c r="A1431" s="61"/>
      <c r="B1431" s="61"/>
      <c r="C1431" s="61"/>
      <c r="D1431" s="61"/>
      <c r="E1431" s="61"/>
      <c r="F1431" s="61"/>
      <c r="G1431" s="61"/>
      <c r="H1431" s="61"/>
      <c r="I1431" s="61"/>
      <c r="J1431" s="61"/>
      <c r="K1431" s="61"/>
      <c r="L1431" s="61"/>
      <c r="M1431" s="61"/>
      <c r="N1431" s="61"/>
      <c r="O1431" s="61"/>
      <c r="P1431" s="61"/>
      <c r="Q1431" s="61"/>
      <c r="R1431" s="61"/>
      <c r="S1431" s="61"/>
      <c r="T1431" s="61"/>
      <c r="U1431" s="61"/>
      <c r="V1431" s="61"/>
      <c r="W1431" s="61"/>
      <c r="X1431" s="61"/>
      <c r="Y1431" s="61"/>
      <c r="Z1431" s="61"/>
      <c r="AA1431" s="61"/>
      <c r="AB1431" s="61"/>
      <c r="AC1431" s="61"/>
      <c r="AD1431" s="61"/>
      <c r="AE1431" s="61"/>
      <c r="AF1431" s="61"/>
      <c r="AI1431" s="222"/>
      <c r="AJ1431" s="215"/>
      <c r="AK1431" s="215"/>
      <c r="AL1431" s="229"/>
      <c r="AO1431" s="61"/>
      <c r="AP1431" s="61"/>
      <c r="AQ1431" s="61"/>
      <c r="AR1431" s="61"/>
      <c r="AS1431" s="61"/>
      <c r="AT1431" s="61"/>
      <c r="AU1431" s="61"/>
      <c r="AV1431" s="61"/>
      <c r="AW1431" s="61"/>
      <c r="AX1431" s="61"/>
      <c r="AY1431" s="61"/>
      <c r="AZ1431" s="61"/>
      <c r="BA1431" s="61"/>
      <c r="BB1431" s="61"/>
      <c r="BC1431" s="61"/>
      <c r="BD1431" s="61"/>
      <c r="BE1431" s="61"/>
      <c r="BF1431" s="61"/>
      <c r="BG1431" s="61"/>
      <c r="BH1431" s="61"/>
      <c r="BI1431" s="61"/>
      <c r="BJ1431" s="61"/>
      <c r="BK1431" s="61"/>
      <c r="BL1431" s="61"/>
      <c r="BM1431" s="61"/>
      <c r="BN1431" s="61"/>
      <c r="BO1431" s="61"/>
      <c r="BP1431" s="61"/>
      <c r="BQ1431" s="61"/>
      <c r="BR1431" s="61"/>
      <c r="BS1431" s="61"/>
      <c r="BT1431" s="61"/>
      <c r="BU1431" s="61"/>
      <c r="BV1431" s="61"/>
      <c r="BW1431" s="61"/>
      <c r="BX1431" s="61"/>
      <c r="BY1431" s="61"/>
      <c r="BZ1431" s="61"/>
      <c r="CA1431" s="61"/>
      <c r="CB1431" s="61"/>
      <c r="CC1431" s="61"/>
      <c r="CD1431" s="61"/>
      <c r="CE1431" s="61"/>
      <c r="CF1431" s="61"/>
      <c r="CG1431" s="61"/>
      <c r="CH1431" s="61"/>
      <c r="CI1431" s="61"/>
      <c r="CJ1431" s="61"/>
      <c r="CK1431" s="61"/>
      <c r="CL1431" s="61"/>
      <c r="CM1431" s="61"/>
      <c r="CN1431" s="61"/>
      <c r="CO1431" s="61"/>
      <c r="CP1431" s="61"/>
      <c r="CQ1431" s="61"/>
      <c r="CR1431" s="61"/>
      <c r="CS1431" s="61"/>
      <c r="CT1431" s="61"/>
      <c r="CU1431" s="61"/>
      <c r="CV1431" s="61"/>
      <c r="CW1431" s="61"/>
      <c r="CX1431" s="61"/>
      <c r="CY1431" s="61"/>
      <c r="CZ1431" s="61"/>
      <c r="DA1431" s="61"/>
      <c r="DB1431" s="61"/>
      <c r="DC1431" s="61"/>
      <c r="DD1431" s="61"/>
      <c r="DE1431" s="61"/>
      <c r="DF1431" s="61"/>
      <c r="DG1431" s="61"/>
      <c r="DH1431" s="61"/>
      <c r="DI1431" s="61"/>
      <c r="DJ1431" s="61"/>
      <c r="DK1431" s="61"/>
      <c r="DL1431" s="61"/>
      <c r="DM1431" s="61"/>
      <c r="DN1431" s="61"/>
      <c r="DO1431" s="61"/>
      <c r="DP1431" s="61"/>
      <c r="DQ1431" s="61"/>
      <c r="DR1431" s="61"/>
      <c r="DS1431" s="61"/>
      <c r="DT1431" s="61"/>
      <c r="DU1431" s="61"/>
      <c r="DV1431" s="61"/>
      <c r="DW1431" s="61"/>
      <c r="DX1431" s="61"/>
      <c r="DY1431" s="61"/>
      <c r="DZ1431" s="61"/>
      <c r="EA1431" s="61"/>
      <c r="EB1431" s="61"/>
      <c r="EC1431" s="61"/>
      <c r="ED1431" s="61"/>
      <c r="EE1431" s="61"/>
      <c r="EF1431" s="61"/>
      <c r="EG1431" s="61"/>
      <c r="EH1431" s="61"/>
      <c r="EI1431" s="61"/>
      <c r="EJ1431" s="61"/>
      <c r="EK1431" s="61"/>
      <c r="EL1431" s="61"/>
      <c r="EM1431" s="61"/>
      <c r="EN1431" s="61"/>
      <c r="EO1431" s="61"/>
      <c r="EP1431" s="61"/>
      <c r="EQ1431" s="61"/>
      <c r="ER1431" s="61"/>
      <c r="ES1431" s="61"/>
      <c r="ET1431" s="61"/>
      <c r="EU1431" s="61"/>
      <c r="EV1431" s="61"/>
      <c r="EW1431" s="61"/>
      <c r="EX1431" s="61"/>
      <c r="EY1431" s="61"/>
      <c r="EZ1431" s="61"/>
      <c r="FA1431" s="61"/>
      <c r="FB1431" s="61"/>
      <c r="FC1431" s="61"/>
      <c r="FD1431" s="61"/>
      <c r="FE1431" s="61"/>
      <c r="FF1431" s="61"/>
      <c r="FG1431" s="61"/>
      <c r="FH1431" s="61"/>
      <c r="FI1431" s="61"/>
      <c r="FJ1431" s="61"/>
      <c r="FK1431" s="61"/>
      <c r="FL1431" s="61"/>
      <c r="FM1431" s="61"/>
      <c r="FN1431" s="61"/>
      <c r="FO1431" s="61"/>
      <c r="FP1431" s="61"/>
      <c r="FQ1431" s="61"/>
      <c r="FR1431" s="61"/>
      <c r="FS1431" s="61"/>
      <c r="FT1431" s="61"/>
      <c r="FU1431" s="61"/>
      <c r="FV1431" s="61"/>
      <c r="FW1431" s="61"/>
      <c r="FX1431" s="61"/>
      <c r="FY1431" s="61"/>
      <c r="FZ1431" s="61"/>
    </row>
    <row r="1432" spans="1:182" s="210" customFormat="1">
      <c r="A1432" s="61"/>
      <c r="B1432" s="61"/>
      <c r="C1432" s="61"/>
      <c r="D1432" s="61"/>
      <c r="E1432" s="61"/>
      <c r="F1432" s="61"/>
      <c r="G1432" s="61"/>
      <c r="H1432" s="61"/>
      <c r="I1432" s="61"/>
      <c r="J1432" s="61"/>
      <c r="K1432" s="61"/>
      <c r="L1432" s="61"/>
      <c r="M1432" s="61"/>
      <c r="N1432" s="61"/>
      <c r="O1432" s="61"/>
      <c r="P1432" s="61"/>
      <c r="Q1432" s="61"/>
      <c r="R1432" s="61"/>
      <c r="S1432" s="61"/>
      <c r="T1432" s="61"/>
      <c r="U1432" s="61"/>
      <c r="V1432" s="61"/>
      <c r="W1432" s="61"/>
      <c r="X1432" s="61"/>
      <c r="Y1432" s="61"/>
      <c r="Z1432" s="61"/>
      <c r="AA1432" s="61"/>
      <c r="AB1432" s="61"/>
      <c r="AC1432" s="61"/>
      <c r="AD1432" s="61"/>
      <c r="AE1432" s="61"/>
      <c r="AF1432" s="61"/>
      <c r="AI1432" s="222"/>
      <c r="AJ1432" s="215"/>
      <c r="AK1432" s="215"/>
      <c r="AL1432" s="229"/>
      <c r="AO1432" s="61"/>
      <c r="AP1432" s="61"/>
      <c r="AQ1432" s="61"/>
      <c r="AR1432" s="61"/>
      <c r="AS1432" s="61"/>
      <c r="AT1432" s="61"/>
      <c r="AU1432" s="61"/>
      <c r="AV1432" s="61"/>
      <c r="AW1432" s="61"/>
      <c r="AX1432" s="61"/>
      <c r="AY1432" s="61"/>
      <c r="AZ1432" s="61"/>
      <c r="BA1432" s="61"/>
      <c r="BB1432" s="61"/>
      <c r="BC1432" s="61"/>
      <c r="BD1432" s="61"/>
      <c r="BE1432" s="61"/>
      <c r="BF1432" s="61"/>
      <c r="BG1432" s="61"/>
      <c r="BH1432" s="61"/>
      <c r="BI1432" s="61"/>
      <c r="BJ1432" s="61"/>
      <c r="BK1432" s="61"/>
      <c r="BL1432" s="61"/>
      <c r="BM1432" s="61"/>
      <c r="BN1432" s="61"/>
      <c r="BO1432" s="61"/>
      <c r="BP1432" s="61"/>
      <c r="BQ1432" s="61"/>
      <c r="BR1432" s="61"/>
      <c r="BS1432" s="61"/>
      <c r="BT1432" s="61"/>
      <c r="BU1432" s="61"/>
      <c r="BV1432" s="61"/>
      <c r="BW1432" s="61"/>
      <c r="BX1432" s="61"/>
      <c r="BY1432" s="61"/>
      <c r="BZ1432" s="61"/>
      <c r="CA1432" s="61"/>
      <c r="CB1432" s="61"/>
      <c r="CC1432" s="61"/>
      <c r="CD1432" s="61"/>
      <c r="CE1432" s="61"/>
      <c r="CF1432" s="61"/>
      <c r="CG1432" s="61"/>
      <c r="CH1432" s="61"/>
      <c r="CI1432" s="61"/>
      <c r="CJ1432" s="61"/>
      <c r="CK1432" s="61"/>
      <c r="CL1432" s="61"/>
      <c r="CM1432" s="61"/>
      <c r="CN1432" s="61"/>
      <c r="CO1432" s="61"/>
      <c r="CP1432" s="61"/>
      <c r="CQ1432" s="61"/>
      <c r="CR1432" s="61"/>
      <c r="CS1432" s="61"/>
      <c r="CT1432" s="61"/>
      <c r="CU1432" s="61"/>
      <c r="CV1432" s="61"/>
      <c r="CW1432" s="61"/>
      <c r="CX1432" s="61"/>
      <c r="CY1432" s="61"/>
      <c r="CZ1432" s="61"/>
      <c r="DA1432" s="61"/>
      <c r="DB1432" s="61"/>
      <c r="DC1432" s="61"/>
      <c r="DD1432" s="61"/>
      <c r="DE1432" s="61"/>
      <c r="DF1432" s="61"/>
      <c r="DG1432" s="61"/>
      <c r="DH1432" s="61"/>
      <c r="DI1432" s="61"/>
      <c r="DJ1432" s="61"/>
      <c r="DK1432" s="61"/>
      <c r="DL1432" s="61"/>
      <c r="DM1432" s="61"/>
      <c r="DN1432" s="61"/>
      <c r="DO1432" s="61"/>
      <c r="DP1432" s="61"/>
      <c r="DQ1432" s="61"/>
      <c r="DR1432" s="61"/>
      <c r="DS1432" s="61"/>
      <c r="DT1432" s="61"/>
      <c r="DU1432" s="61"/>
      <c r="DV1432" s="61"/>
      <c r="DW1432" s="61"/>
      <c r="DX1432" s="61"/>
      <c r="DY1432" s="61"/>
      <c r="DZ1432" s="61"/>
      <c r="EA1432" s="61"/>
      <c r="EB1432" s="61"/>
      <c r="EC1432" s="61"/>
      <c r="ED1432" s="61"/>
      <c r="EE1432" s="61"/>
      <c r="EF1432" s="61"/>
      <c r="EG1432" s="61"/>
      <c r="EH1432" s="61"/>
      <c r="EI1432" s="61"/>
      <c r="EJ1432" s="61"/>
      <c r="EK1432" s="61"/>
      <c r="EL1432" s="61"/>
      <c r="EM1432" s="61"/>
      <c r="EN1432" s="61"/>
      <c r="EO1432" s="61"/>
      <c r="EP1432" s="61"/>
      <c r="EQ1432" s="61"/>
      <c r="ER1432" s="61"/>
      <c r="ES1432" s="61"/>
      <c r="ET1432" s="61"/>
      <c r="EU1432" s="61"/>
      <c r="EV1432" s="61"/>
      <c r="EW1432" s="61"/>
      <c r="EX1432" s="61"/>
      <c r="EY1432" s="61"/>
      <c r="EZ1432" s="61"/>
      <c r="FA1432" s="61"/>
      <c r="FB1432" s="61"/>
      <c r="FC1432" s="61"/>
      <c r="FD1432" s="61"/>
      <c r="FE1432" s="61"/>
      <c r="FF1432" s="61"/>
      <c r="FG1432" s="61"/>
      <c r="FH1432" s="61"/>
      <c r="FI1432" s="61"/>
      <c r="FJ1432" s="61"/>
      <c r="FK1432" s="61"/>
      <c r="FL1432" s="61"/>
      <c r="FM1432" s="61"/>
      <c r="FN1432" s="61"/>
      <c r="FO1432" s="61"/>
      <c r="FP1432" s="61"/>
      <c r="FQ1432" s="61"/>
      <c r="FR1432" s="61"/>
      <c r="FS1432" s="61"/>
      <c r="FT1432" s="61"/>
      <c r="FU1432" s="61"/>
      <c r="FV1432" s="61"/>
      <c r="FW1432" s="61"/>
      <c r="FX1432" s="61"/>
      <c r="FY1432" s="61"/>
      <c r="FZ1432" s="61"/>
    </row>
    <row r="1433" spans="1:182" s="210" customFormat="1">
      <c r="A1433" s="61"/>
      <c r="B1433" s="61"/>
      <c r="C1433" s="61"/>
      <c r="D1433" s="61"/>
      <c r="E1433" s="61"/>
      <c r="F1433" s="61"/>
      <c r="G1433" s="61"/>
      <c r="H1433" s="61"/>
      <c r="I1433" s="61"/>
      <c r="J1433" s="61"/>
      <c r="K1433" s="61"/>
      <c r="L1433" s="61"/>
      <c r="M1433" s="61"/>
      <c r="N1433" s="61"/>
      <c r="O1433" s="61"/>
      <c r="P1433" s="61"/>
      <c r="Q1433" s="61"/>
      <c r="R1433" s="61"/>
      <c r="S1433" s="61"/>
      <c r="T1433" s="61"/>
      <c r="U1433" s="61"/>
      <c r="V1433" s="61"/>
      <c r="W1433" s="61"/>
      <c r="X1433" s="61"/>
      <c r="Y1433" s="61"/>
      <c r="Z1433" s="61"/>
      <c r="AA1433" s="61"/>
      <c r="AB1433" s="61"/>
      <c r="AC1433" s="61"/>
      <c r="AD1433" s="61"/>
      <c r="AE1433" s="61"/>
      <c r="AF1433" s="61"/>
      <c r="AI1433" s="222"/>
      <c r="AJ1433" s="215"/>
      <c r="AK1433" s="215"/>
      <c r="AL1433" s="229"/>
      <c r="AO1433" s="61"/>
      <c r="AP1433" s="61"/>
      <c r="AQ1433" s="61"/>
      <c r="AR1433" s="61"/>
      <c r="AS1433" s="61"/>
      <c r="AT1433" s="61"/>
      <c r="AU1433" s="61"/>
      <c r="AV1433" s="61"/>
      <c r="AW1433" s="61"/>
      <c r="AX1433" s="61"/>
      <c r="AY1433" s="61"/>
      <c r="AZ1433" s="61"/>
      <c r="BA1433" s="61"/>
      <c r="BB1433" s="61"/>
      <c r="BC1433" s="61"/>
      <c r="BD1433" s="61"/>
      <c r="BE1433" s="61"/>
      <c r="BF1433" s="61"/>
      <c r="BG1433" s="61"/>
      <c r="BH1433" s="61"/>
      <c r="BI1433" s="61"/>
      <c r="BJ1433" s="61"/>
      <c r="BK1433" s="61"/>
      <c r="BL1433" s="61"/>
      <c r="BM1433" s="61"/>
      <c r="BN1433" s="61"/>
      <c r="BO1433" s="61"/>
      <c r="BP1433" s="61"/>
      <c r="BQ1433" s="61"/>
      <c r="BR1433" s="61"/>
      <c r="BS1433" s="61"/>
      <c r="BT1433" s="61"/>
      <c r="BU1433" s="61"/>
      <c r="BV1433" s="61"/>
      <c r="BW1433" s="61"/>
      <c r="BX1433" s="61"/>
      <c r="BY1433" s="61"/>
      <c r="BZ1433" s="61"/>
      <c r="CA1433" s="61"/>
      <c r="CB1433" s="61"/>
      <c r="CC1433" s="61"/>
      <c r="CD1433" s="61"/>
      <c r="CE1433" s="61"/>
      <c r="CF1433" s="61"/>
      <c r="CG1433" s="61"/>
      <c r="CH1433" s="61"/>
      <c r="CI1433" s="61"/>
      <c r="CJ1433" s="61"/>
      <c r="CK1433" s="61"/>
      <c r="CL1433" s="61"/>
      <c r="CM1433" s="61"/>
      <c r="CN1433" s="61"/>
      <c r="CO1433" s="61"/>
      <c r="CP1433" s="61"/>
      <c r="CQ1433" s="61"/>
      <c r="CR1433" s="61"/>
      <c r="CS1433" s="61"/>
      <c r="CT1433" s="61"/>
      <c r="CU1433" s="61"/>
      <c r="CV1433" s="61"/>
      <c r="CW1433" s="61"/>
      <c r="CX1433" s="61"/>
      <c r="CY1433" s="61"/>
      <c r="CZ1433" s="61"/>
      <c r="DA1433" s="61"/>
      <c r="DB1433" s="61"/>
      <c r="DC1433" s="61"/>
      <c r="DD1433" s="61"/>
      <c r="DE1433" s="61"/>
      <c r="DF1433" s="61"/>
      <c r="DG1433" s="61"/>
      <c r="DH1433" s="61"/>
      <c r="DI1433" s="61"/>
      <c r="DJ1433" s="61"/>
      <c r="DK1433" s="61"/>
      <c r="DL1433" s="61"/>
      <c r="DM1433" s="61"/>
      <c r="DN1433" s="61"/>
      <c r="DO1433" s="61"/>
      <c r="DP1433" s="61"/>
      <c r="DQ1433" s="61"/>
      <c r="DR1433" s="61"/>
      <c r="DS1433" s="61"/>
      <c r="DT1433" s="61"/>
      <c r="DU1433" s="61"/>
      <c r="DV1433" s="61"/>
      <c r="DW1433" s="61"/>
      <c r="DX1433" s="61"/>
      <c r="DY1433" s="61"/>
      <c r="DZ1433" s="61"/>
      <c r="EA1433" s="61"/>
      <c r="EB1433" s="61"/>
      <c r="EC1433" s="61"/>
      <c r="ED1433" s="61"/>
      <c r="EE1433" s="61"/>
      <c r="EF1433" s="61"/>
      <c r="EG1433" s="61"/>
      <c r="EH1433" s="61"/>
      <c r="EI1433" s="61"/>
      <c r="EJ1433" s="61"/>
      <c r="EK1433" s="61"/>
      <c r="EL1433" s="61"/>
      <c r="EM1433" s="61"/>
      <c r="EN1433" s="61"/>
      <c r="EO1433" s="61"/>
      <c r="EP1433" s="61"/>
      <c r="EQ1433" s="61"/>
      <c r="ER1433" s="61"/>
      <c r="ES1433" s="61"/>
      <c r="ET1433" s="61"/>
      <c r="EU1433" s="61"/>
      <c r="EV1433" s="61"/>
      <c r="EW1433" s="61"/>
      <c r="EX1433" s="61"/>
      <c r="EY1433" s="61"/>
      <c r="EZ1433" s="61"/>
      <c r="FA1433" s="61"/>
      <c r="FB1433" s="61"/>
      <c r="FC1433" s="61"/>
      <c r="FD1433" s="61"/>
      <c r="FE1433" s="61"/>
      <c r="FF1433" s="61"/>
      <c r="FG1433" s="61"/>
      <c r="FH1433" s="61"/>
      <c r="FI1433" s="61"/>
      <c r="FJ1433" s="61"/>
      <c r="FK1433" s="61"/>
      <c r="FL1433" s="61"/>
      <c r="FM1433" s="61"/>
      <c r="FN1433" s="61"/>
      <c r="FO1433" s="61"/>
      <c r="FP1433" s="61"/>
      <c r="FQ1433" s="61"/>
      <c r="FR1433" s="61"/>
      <c r="FS1433" s="61"/>
      <c r="FT1433" s="61"/>
      <c r="FU1433" s="61"/>
      <c r="FV1433" s="61"/>
      <c r="FW1433" s="61"/>
      <c r="FX1433" s="61"/>
      <c r="FY1433" s="61"/>
      <c r="FZ1433" s="61"/>
    </row>
    <row r="1434" spans="1:182" s="210" customFormat="1">
      <c r="A1434" s="61"/>
      <c r="B1434" s="61"/>
      <c r="C1434" s="61"/>
      <c r="D1434" s="61"/>
      <c r="E1434" s="61"/>
      <c r="F1434" s="61"/>
      <c r="G1434" s="61"/>
      <c r="H1434" s="61"/>
      <c r="I1434" s="61"/>
      <c r="J1434" s="61"/>
      <c r="K1434" s="61"/>
      <c r="L1434" s="61"/>
      <c r="M1434" s="61"/>
      <c r="N1434" s="61"/>
      <c r="O1434" s="61"/>
      <c r="P1434" s="61"/>
      <c r="Q1434" s="61"/>
      <c r="R1434" s="61"/>
      <c r="S1434" s="61"/>
      <c r="T1434" s="61"/>
      <c r="U1434" s="61"/>
      <c r="V1434" s="61"/>
      <c r="W1434" s="61"/>
      <c r="X1434" s="61"/>
      <c r="Y1434" s="61"/>
      <c r="Z1434" s="61"/>
      <c r="AA1434" s="61"/>
      <c r="AB1434" s="61"/>
      <c r="AC1434" s="61"/>
      <c r="AD1434" s="61"/>
      <c r="AE1434" s="61"/>
      <c r="AF1434" s="61"/>
      <c r="AI1434" s="222"/>
      <c r="AJ1434" s="215"/>
      <c r="AK1434" s="215"/>
      <c r="AL1434" s="229"/>
      <c r="AO1434" s="61"/>
      <c r="AP1434" s="61"/>
      <c r="AQ1434" s="61"/>
      <c r="AR1434" s="61"/>
      <c r="AS1434" s="61"/>
      <c r="AT1434" s="61"/>
      <c r="AU1434" s="61"/>
      <c r="AV1434" s="61"/>
      <c r="AW1434" s="61"/>
      <c r="AX1434" s="61"/>
      <c r="AY1434" s="61"/>
      <c r="AZ1434" s="61"/>
      <c r="BA1434" s="61"/>
      <c r="BB1434" s="61"/>
      <c r="BC1434" s="61"/>
      <c r="BD1434" s="61"/>
      <c r="BE1434" s="61"/>
      <c r="BF1434" s="61"/>
      <c r="BG1434" s="61"/>
      <c r="BH1434" s="61"/>
      <c r="BI1434" s="61"/>
      <c r="BJ1434" s="61"/>
      <c r="BK1434" s="61"/>
      <c r="BL1434" s="61"/>
      <c r="BM1434" s="61"/>
      <c r="BN1434" s="61"/>
      <c r="BO1434" s="61"/>
      <c r="BP1434" s="61"/>
      <c r="BQ1434" s="61"/>
      <c r="BR1434" s="61"/>
      <c r="BS1434" s="61"/>
      <c r="BT1434" s="61"/>
      <c r="BU1434" s="61"/>
      <c r="BV1434" s="61"/>
      <c r="BW1434" s="61"/>
      <c r="BX1434" s="61"/>
      <c r="BY1434" s="61"/>
      <c r="BZ1434" s="61"/>
      <c r="CA1434" s="61"/>
      <c r="CB1434" s="61"/>
      <c r="CC1434" s="61"/>
      <c r="CD1434" s="61"/>
      <c r="CE1434" s="61"/>
      <c r="CF1434" s="61"/>
      <c r="CG1434" s="61"/>
      <c r="CH1434" s="61"/>
      <c r="CI1434" s="61"/>
      <c r="CJ1434" s="61"/>
      <c r="CK1434" s="61"/>
      <c r="CL1434" s="61"/>
      <c r="CM1434" s="61"/>
      <c r="CN1434" s="61"/>
      <c r="CO1434" s="61"/>
      <c r="CP1434" s="61"/>
      <c r="CQ1434" s="61"/>
      <c r="CR1434" s="61"/>
      <c r="CS1434" s="61"/>
      <c r="CT1434" s="61"/>
      <c r="CU1434" s="61"/>
      <c r="CV1434" s="61"/>
      <c r="CW1434" s="61"/>
      <c r="CX1434" s="61"/>
      <c r="CY1434" s="61"/>
      <c r="CZ1434" s="61"/>
      <c r="DA1434" s="61"/>
      <c r="DB1434" s="61"/>
      <c r="DC1434" s="61"/>
      <c r="DD1434" s="61"/>
      <c r="DE1434" s="61"/>
      <c r="DF1434" s="61"/>
      <c r="DG1434" s="61"/>
      <c r="DH1434" s="61"/>
      <c r="DI1434" s="61"/>
      <c r="DJ1434" s="61"/>
      <c r="DK1434" s="61"/>
      <c r="DL1434" s="61"/>
      <c r="DM1434" s="61"/>
      <c r="DN1434" s="61"/>
      <c r="DO1434" s="61"/>
      <c r="DP1434" s="61"/>
      <c r="DQ1434" s="61"/>
      <c r="DR1434" s="61"/>
      <c r="DS1434" s="61"/>
      <c r="DT1434" s="61"/>
      <c r="DU1434" s="61"/>
      <c r="DV1434" s="61"/>
      <c r="DW1434" s="61"/>
      <c r="DX1434" s="61"/>
      <c r="DY1434" s="61"/>
      <c r="DZ1434" s="61"/>
      <c r="EA1434" s="61"/>
      <c r="EB1434" s="61"/>
      <c r="EC1434" s="61"/>
      <c r="ED1434" s="61"/>
      <c r="EE1434" s="61"/>
      <c r="EF1434" s="61"/>
      <c r="EG1434" s="61"/>
      <c r="EH1434" s="61"/>
      <c r="EI1434" s="61"/>
      <c r="EJ1434" s="61"/>
      <c r="EK1434" s="61"/>
      <c r="EL1434" s="61"/>
      <c r="EM1434" s="61"/>
      <c r="EN1434" s="61"/>
      <c r="EO1434" s="61"/>
      <c r="EP1434" s="61"/>
      <c r="EQ1434" s="61"/>
      <c r="ER1434" s="61"/>
      <c r="ES1434" s="61"/>
      <c r="ET1434" s="61"/>
      <c r="EU1434" s="61"/>
      <c r="EV1434" s="61"/>
      <c r="EW1434" s="61"/>
      <c r="EX1434" s="61"/>
      <c r="EY1434" s="61"/>
      <c r="EZ1434" s="61"/>
      <c r="FA1434" s="61"/>
      <c r="FB1434" s="61"/>
      <c r="FC1434" s="61"/>
      <c r="FD1434" s="61"/>
      <c r="FE1434" s="61"/>
      <c r="FF1434" s="61"/>
      <c r="FG1434" s="61"/>
      <c r="FH1434" s="61"/>
      <c r="FI1434" s="61"/>
      <c r="FJ1434" s="61"/>
      <c r="FK1434" s="61"/>
      <c r="FL1434" s="61"/>
      <c r="FM1434" s="61"/>
      <c r="FN1434" s="61"/>
      <c r="FO1434" s="61"/>
      <c r="FP1434" s="61"/>
      <c r="FQ1434" s="61"/>
      <c r="FR1434" s="61"/>
      <c r="FS1434" s="61"/>
      <c r="FT1434" s="61"/>
      <c r="FU1434" s="61"/>
      <c r="FV1434" s="61"/>
      <c r="FW1434" s="61"/>
      <c r="FX1434" s="61"/>
      <c r="FY1434" s="61"/>
      <c r="FZ1434" s="61"/>
    </row>
    <row r="1435" spans="1:182" s="210" customFormat="1" ht="18.75">
      <c r="A1435" s="61"/>
      <c r="B1435" s="61"/>
      <c r="C1435" s="61"/>
      <c r="D1435" s="61"/>
      <c r="E1435" s="61"/>
      <c r="F1435" s="61"/>
      <c r="G1435" s="61"/>
      <c r="H1435" s="61"/>
      <c r="I1435" s="61"/>
      <c r="J1435" s="61"/>
      <c r="K1435" s="61"/>
      <c r="L1435" s="61"/>
      <c r="M1435" s="61"/>
      <c r="N1435" s="61"/>
      <c r="O1435" s="61"/>
      <c r="P1435" s="61"/>
      <c r="Q1435" s="61"/>
      <c r="R1435" s="61"/>
      <c r="S1435" s="61"/>
      <c r="T1435" s="61"/>
      <c r="U1435" s="61"/>
      <c r="V1435" s="61"/>
      <c r="W1435" s="61"/>
      <c r="X1435" s="61"/>
      <c r="Y1435" s="61"/>
      <c r="Z1435" s="61"/>
      <c r="AA1435" s="61"/>
      <c r="AB1435" s="61"/>
      <c r="AC1435" s="61"/>
      <c r="AD1435" s="61"/>
      <c r="AE1435" s="61"/>
      <c r="AF1435" s="61"/>
      <c r="AI1435" s="230"/>
      <c r="AJ1435" s="231"/>
      <c r="AL1435" s="229"/>
      <c r="AO1435" s="61"/>
      <c r="AP1435" s="61"/>
      <c r="AQ1435" s="61"/>
      <c r="AR1435" s="61"/>
      <c r="AS1435" s="61"/>
      <c r="AT1435" s="61"/>
      <c r="AU1435" s="61"/>
      <c r="AV1435" s="61"/>
      <c r="AW1435" s="61"/>
      <c r="AX1435" s="61"/>
      <c r="AY1435" s="61"/>
      <c r="AZ1435" s="61"/>
      <c r="BA1435" s="61"/>
      <c r="BB1435" s="61"/>
      <c r="BC1435" s="61"/>
      <c r="BD1435" s="61"/>
      <c r="BE1435" s="61"/>
      <c r="BF1435" s="61"/>
      <c r="BG1435" s="61"/>
      <c r="BH1435" s="61"/>
      <c r="BI1435" s="61"/>
      <c r="BJ1435" s="61"/>
      <c r="BK1435" s="61"/>
      <c r="BL1435" s="61"/>
      <c r="BM1435" s="61"/>
      <c r="BN1435" s="61"/>
      <c r="BO1435" s="61"/>
      <c r="BP1435" s="61"/>
      <c r="BQ1435" s="61"/>
      <c r="BR1435" s="61"/>
      <c r="BS1435" s="61"/>
      <c r="BT1435" s="61"/>
      <c r="BU1435" s="61"/>
      <c r="BV1435" s="61"/>
      <c r="BW1435" s="61"/>
      <c r="BX1435" s="61"/>
      <c r="BY1435" s="61"/>
      <c r="BZ1435" s="61"/>
      <c r="CA1435" s="61"/>
      <c r="CB1435" s="61"/>
      <c r="CC1435" s="61"/>
      <c r="CD1435" s="61"/>
      <c r="CE1435" s="61"/>
      <c r="CF1435" s="61"/>
      <c r="CG1435" s="61"/>
      <c r="CH1435" s="61"/>
      <c r="CI1435" s="61"/>
      <c r="CJ1435" s="61"/>
      <c r="CK1435" s="61"/>
      <c r="CL1435" s="61"/>
      <c r="CM1435" s="61"/>
      <c r="CN1435" s="61"/>
      <c r="CO1435" s="61"/>
      <c r="CP1435" s="61"/>
      <c r="CQ1435" s="61"/>
      <c r="CR1435" s="61"/>
      <c r="CS1435" s="61"/>
      <c r="CT1435" s="61"/>
      <c r="CU1435" s="61"/>
      <c r="CV1435" s="61"/>
      <c r="CW1435" s="61"/>
      <c r="CX1435" s="61"/>
      <c r="CY1435" s="61"/>
      <c r="CZ1435" s="61"/>
      <c r="DA1435" s="61"/>
      <c r="DB1435" s="61"/>
      <c r="DC1435" s="61"/>
      <c r="DD1435" s="61"/>
      <c r="DE1435" s="61"/>
      <c r="DF1435" s="61"/>
      <c r="DG1435" s="61"/>
      <c r="DH1435" s="61"/>
      <c r="DI1435" s="61"/>
      <c r="DJ1435" s="61"/>
      <c r="DK1435" s="61"/>
      <c r="DL1435" s="61"/>
      <c r="DM1435" s="61"/>
      <c r="DN1435" s="61"/>
      <c r="DO1435" s="61"/>
      <c r="DP1435" s="61"/>
      <c r="DQ1435" s="61"/>
      <c r="DR1435" s="61"/>
      <c r="DS1435" s="61"/>
      <c r="DT1435" s="61"/>
      <c r="DU1435" s="61"/>
      <c r="DV1435" s="61"/>
      <c r="DW1435" s="61"/>
      <c r="DX1435" s="61"/>
      <c r="DY1435" s="61"/>
      <c r="DZ1435" s="61"/>
      <c r="EA1435" s="61"/>
      <c r="EB1435" s="61"/>
      <c r="EC1435" s="61"/>
      <c r="ED1435" s="61"/>
      <c r="EE1435" s="61"/>
      <c r="EF1435" s="61"/>
      <c r="EG1435" s="61"/>
      <c r="EH1435" s="61"/>
      <c r="EI1435" s="61"/>
      <c r="EJ1435" s="61"/>
      <c r="EK1435" s="61"/>
      <c r="EL1435" s="61"/>
      <c r="EM1435" s="61"/>
      <c r="EN1435" s="61"/>
      <c r="EO1435" s="61"/>
      <c r="EP1435" s="61"/>
      <c r="EQ1435" s="61"/>
      <c r="ER1435" s="61"/>
      <c r="ES1435" s="61"/>
      <c r="ET1435" s="61"/>
      <c r="EU1435" s="61"/>
      <c r="EV1435" s="61"/>
      <c r="EW1435" s="61"/>
      <c r="EX1435" s="61"/>
      <c r="EY1435" s="61"/>
      <c r="EZ1435" s="61"/>
      <c r="FA1435" s="61"/>
      <c r="FB1435" s="61"/>
      <c r="FC1435" s="61"/>
      <c r="FD1435" s="61"/>
      <c r="FE1435" s="61"/>
      <c r="FF1435" s="61"/>
      <c r="FG1435" s="61"/>
      <c r="FH1435" s="61"/>
      <c r="FI1435" s="61"/>
      <c r="FJ1435" s="61"/>
      <c r="FK1435" s="61"/>
      <c r="FL1435" s="61"/>
      <c r="FM1435" s="61"/>
      <c r="FN1435" s="61"/>
      <c r="FO1435" s="61"/>
      <c r="FP1435" s="61"/>
      <c r="FQ1435" s="61"/>
      <c r="FR1435" s="61"/>
      <c r="FS1435" s="61"/>
      <c r="FT1435" s="61"/>
      <c r="FU1435" s="61"/>
      <c r="FV1435" s="61"/>
      <c r="FW1435" s="61"/>
      <c r="FX1435" s="61"/>
      <c r="FY1435" s="61"/>
      <c r="FZ1435" s="61"/>
    </row>
    <row r="1436" spans="1:182" s="210" customFormat="1" ht="18.75">
      <c r="A1436" s="61"/>
      <c r="B1436" s="61"/>
      <c r="C1436" s="61"/>
      <c r="D1436" s="61"/>
      <c r="E1436" s="61"/>
      <c r="F1436" s="61"/>
      <c r="G1436" s="61"/>
      <c r="H1436" s="61"/>
      <c r="I1436" s="61"/>
      <c r="J1436" s="61"/>
      <c r="K1436" s="61"/>
      <c r="L1436" s="61"/>
      <c r="M1436" s="61"/>
      <c r="N1436" s="61"/>
      <c r="O1436" s="61"/>
      <c r="P1436" s="61"/>
      <c r="Q1436" s="61"/>
      <c r="R1436" s="61"/>
      <c r="S1436" s="61"/>
      <c r="T1436" s="61"/>
      <c r="U1436" s="61"/>
      <c r="V1436" s="61"/>
      <c r="W1436" s="61"/>
      <c r="X1436" s="61"/>
      <c r="Y1436" s="61"/>
      <c r="Z1436" s="61"/>
      <c r="AA1436" s="61"/>
      <c r="AB1436" s="61"/>
      <c r="AC1436" s="61"/>
      <c r="AD1436" s="61"/>
      <c r="AE1436" s="61"/>
      <c r="AF1436" s="61"/>
      <c r="AJ1436" s="231"/>
      <c r="AL1436" s="229"/>
      <c r="AO1436" s="61"/>
      <c r="AP1436" s="61"/>
      <c r="AQ1436" s="61"/>
      <c r="AR1436" s="61"/>
      <c r="AS1436" s="61"/>
      <c r="AT1436" s="61"/>
      <c r="AU1436" s="61"/>
      <c r="AV1436" s="61"/>
      <c r="AW1436" s="61"/>
      <c r="AX1436" s="61"/>
      <c r="AY1436" s="61"/>
      <c r="AZ1436" s="61"/>
      <c r="BA1436" s="61"/>
      <c r="BB1436" s="61"/>
      <c r="BC1436" s="61"/>
      <c r="BD1436" s="61"/>
      <c r="BE1436" s="61"/>
      <c r="BF1436" s="61"/>
      <c r="BG1436" s="61"/>
      <c r="BH1436" s="61"/>
      <c r="BI1436" s="61"/>
      <c r="BJ1436" s="61"/>
      <c r="BK1436" s="61"/>
      <c r="BL1436" s="61"/>
      <c r="BM1436" s="61"/>
      <c r="BN1436" s="61"/>
      <c r="BO1436" s="61"/>
      <c r="BP1436" s="61"/>
      <c r="BQ1436" s="61"/>
      <c r="BR1436" s="61"/>
      <c r="BS1436" s="61"/>
      <c r="BT1436" s="61"/>
      <c r="BU1436" s="61"/>
      <c r="BV1436" s="61"/>
      <c r="BW1436" s="61"/>
      <c r="BX1436" s="61"/>
      <c r="BY1436" s="61"/>
      <c r="BZ1436" s="61"/>
      <c r="CA1436" s="61"/>
      <c r="CB1436" s="61"/>
      <c r="CC1436" s="61"/>
      <c r="CD1436" s="61"/>
      <c r="CE1436" s="61"/>
      <c r="CF1436" s="61"/>
      <c r="CG1436" s="61"/>
      <c r="CH1436" s="61"/>
      <c r="CI1436" s="61"/>
      <c r="CJ1436" s="61"/>
      <c r="CK1436" s="61"/>
      <c r="CL1436" s="61"/>
      <c r="CM1436" s="61"/>
      <c r="CN1436" s="61"/>
      <c r="CO1436" s="61"/>
      <c r="CP1436" s="61"/>
      <c r="CQ1436" s="61"/>
      <c r="CR1436" s="61"/>
      <c r="CS1436" s="61"/>
      <c r="CT1436" s="61"/>
      <c r="CU1436" s="61"/>
      <c r="CV1436" s="61"/>
      <c r="CW1436" s="61"/>
      <c r="CX1436" s="61"/>
      <c r="CY1436" s="61"/>
      <c r="CZ1436" s="61"/>
      <c r="DA1436" s="61"/>
      <c r="DB1436" s="61"/>
      <c r="DC1436" s="61"/>
      <c r="DD1436" s="61"/>
      <c r="DE1436" s="61"/>
      <c r="DF1436" s="61"/>
      <c r="DG1436" s="61"/>
      <c r="DH1436" s="61"/>
      <c r="DI1436" s="61"/>
      <c r="DJ1436" s="61"/>
      <c r="DK1436" s="61"/>
      <c r="DL1436" s="61"/>
      <c r="DM1436" s="61"/>
      <c r="DN1436" s="61"/>
      <c r="DO1436" s="61"/>
      <c r="DP1436" s="61"/>
      <c r="DQ1436" s="61"/>
      <c r="DR1436" s="61"/>
      <c r="DS1436" s="61"/>
      <c r="DT1436" s="61"/>
      <c r="DU1436" s="61"/>
      <c r="DV1436" s="61"/>
      <c r="DW1436" s="61"/>
      <c r="DX1436" s="61"/>
      <c r="DY1436" s="61"/>
      <c r="DZ1436" s="61"/>
      <c r="EA1436" s="61"/>
      <c r="EB1436" s="61"/>
      <c r="EC1436" s="61"/>
      <c r="ED1436" s="61"/>
      <c r="EE1436" s="61"/>
      <c r="EF1436" s="61"/>
      <c r="EG1436" s="61"/>
      <c r="EH1436" s="61"/>
      <c r="EI1436" s="61"/>
      <c r="EJ1436" s="61"/>
      <c r="EK1436" s="61"/>
      <c r="EL1436" s="61"/>
      <c r="EM1436" s="61"/>
      <c r="EN1436" s="61"/>
      <c r="EO1436" s="61"/>
      <c r="EP1436" s="61"/>
      <c r="EQ1436" s="61"/>
      <c r="ER1436" s="61"/>
      <c r="ES1436" s="61"/>
      <c r="ET1436" s="61"/>
      <c r="EU1436" s="61"/>
      <c r="EV1436" s="61"/>
      <c r="EW1436" s="61"/>
      <c r="EX1436" s="61"/>
      <c r="EY1436" s="61"/>
      <c r="EZ1436" s="61"/>
      <c r="FA1436" s="61"/>
      <c r="FB1436" s="61"/>
      <c r="FC1436" s="61"/>
      <c r="FD1436" s="61"/>
      <c r="FE1436" s="61"/>
      <c r="FF1436" s="61"/>
      <c r="FG1436" s="61"/>
      <c r="FH1436" s="61"/>
      <c r="FI1436" s="61"/>
      <c r="FJ1436" s="61"/>
      <c r="FK1436" s="61"/>
      <c r="FL1436" s="61"/>
      <c r="FM1436" s="61"/>
      <c r="FN1436" s="61"/>
      <c r="FO1436" s="61"/>
      <c r="FP1436" s="61"/>
      <c r="FQ1436" s="61"/>
      <c r="FR1436" s="61"/>
      <c r="FS1436" s="61"/>
      <c r="FT1436" s="61"/>
      <c r="FU1436" s="61"/>
      <c r="FV1436" s="61"/>
      <c r="FW1436" s="61"/>
      <c r="FX1436" s="61"/>
      <c r="FY1436" s="61"/>
      <c r="FZ1436" s="61"/>
    </row>
    <row r="1451" spans="1:182" s="210" customFormat="1" ht="15">
      <c r="A1451" s="61"/>
      <c r="B1451" s="61"/>
      <c r="C1451" s="61"/>
      <c r="D1451" s="61"/>
      <c r="E1451" s="61"/>
      <c r="F1451" s="61"/>
      <c r="G1451" s="61"/>
      <c r="H1451" s="61"/>
      <c r="I1451" s="61"/>
      <c r="J1451" s="61"/>
      <c r="K1451" s="61"/>
      <c r="L1451" s="61"/>
      <c r="M1451" s="61"/>
      <c r="N1451" s="61"/>
      <c r="O1451" s="61"/>
      <c r="P1451" s="61"/>
      <c r="Q1451" s="61"/>
      <c r="R1451" s="61"/>
      <c r="S1451" s="61"/>
      <c r="T1451" s="61"/>
      <c r="U1451" s="61"/>
      <c r="V1451" s="61"/>
      <c r="W1451" s="61"/>
      <c r="X1451" s="61"/>
      <c r="Y1451" s="61"/>
      <c r="Z1451" s="61"/>
      <c r="AA1451" s="61"/>
      <c r="AB1451" s="61"/>
      <c r="AC1451" s="61"/>
      <c r="AD1451" s="61"/>
      <c r="AE1451" s="61"/>
      <c r="AF1451" s="61"/>
      <c r="AL1451" s="223"/>
      <c r="AO1451" s="61"/>
      <c r="AP1451" s="61"/>
      <c r="AQ1451" s="61"/>
      <c r="AR1451" s="61"/>
      <c r="AS1451" s="61"/>
      <c r="AT1451" s="61"/>
      <c r="AU1451" s="61"/>
      <c r="AV1451" s="61"/>
      <c r="AW1451" s="61"/>
      <c r="AX1451" s="61"/>
      <c r="AY1451" s="61"/>
      <c r="AZ1451" s="61"/>
      <c r="BA1451" s="61"/>
      <c r="BB1451" s="61"/>
      <c r="BC1451" s="61"/>
      <c r="BD1451" s="61"/>
      <c r="BE1451" s="61"/>
      <c r="BF1451" s="61"/>
      <c r="BG1451" s="61"/>
      <c r="BH1451" s="61"/>
      <c r="BI1451" s="61"/>
      <c r="BJ1451" s="61"/>
      <c r="BK1451" s="61"/>
      <c r="BL1451" s="61"/>
      <c r="BM1451" s="61"/>
      <c r="BN1451" s="61"/>
      <c r="BO1451" s="61"/>
      <c r="BP1451" s="61"/>
      <c r="BQ1451" s="61"/>
      <c r="BR1451" s="61"/>
      <c r="BS1451" s="61"/>
      <c r="BT1451" s="61"/>
      <c r="BU1451" s="61"/>
      <c r="BV1451" s="61"/>
      <c r="BW1451" s="61"/>
      <c r="BX1451" s="61"/>
      <c r="BY1451" s="61"/>
      <c r="BZ1451" s="61"/>
      <c r="CA1451" s="61"/>
      <c r="CB1451" s="61"/>
      <c r="CC1451" s="61"/>
      <c r="CD1451" s="61"/>
      <c r="CE1451" s="61"/>
      <c r="CF1451" s="61"/>
      <c r="CG1451" s="61"/>
      <c r="CH1451" s="61"/>
      <c r="CI1451" s="61"/>
      <c r="CJ1451" s="61"/>
      <c r="CK1451" s="61"/>
      <c r="CL1451" s="61"/>
      <c r="CM1451" s="61"/>
      <c r="CN1451" s="61"/>
      <c r="CO1451" s="61"/>
      <c r="CP1451" s="61"/>
      <c r="CQ1451" s="61"/>
      <c r="CR1451" s="61"/>
      <c r="CS1451" s="61"/>
      <c r="CT1451" s="61"/>
      <c r="CU1451" s="61"/>
      <c r="CV1451" s="61"/>
      <c r="CW1451" s="61"/>
      <c r="CX1451" s="61"/>
      <c r="CY1451" s="61"/>
      <c r="CZ1451" s="61"/>
      <c r="DA1451" s="61"/>
      <c r="DB1451" s="61"/>
      <c r="DC1451" s="61"/>
      <c r="DD1451" s="61"/>
      <c r="DE1451" s="61"/>
      <c r="DF1451" s="61"/>
      <c r="DG1451" s="61"/>
      <c r="DH1451" s="61"/>
      <c r="DI1451" s="61"/>
      <c r="DJ1451" s="61"/>
      <c r="DK1451" s="61"/>
      <c r="DL1451" s="61"/>
      <c r="DM1451" s="61"/>
      <c r="DN1451" s="61"/>
      <c r="DO1451" s="61"/>
      <c r="DP1451" s="61"/>
      <c r="DQ1451" s="61"/>
      <c r="DR1451" s="61"/>
      <c r="DS1451" s="61"/>
      <c r="DT1451" s="61"/>
      <c r="DU1451" s="61"/>
      <c r="DV1451" s="61"/>
      <c r="DW1451" s="61"/>
      <c r="DX1451" s="61"/>
      <c r="DY1451" s="61"/>
      <c r="DZ1451" s="61"/>
      <c r="EA1451" s="61"/>
      <c r="EB1451" s="61"/>
      <c r="EC1451" s="61"/>
      <c r="ED1451" s="61"/>
      <c r="EE1451" s="61"/>
      <c r="EF1451" s="61"/>
      <c r="EG1451" s="61"/>
      <c r="EH1451" s="61"/>
      <c r="EI1451" s="61"/>
      <c r="EJ1451" s="61"/>
      <c r="EK1451" s="61"/>
      <c r="EL1451" s="61"/>
      <c r="EM1451" s="61"/>
      <c r="EN1451" s="61"/>
      <c r="EO1451" s="61"/>
      <c r="EP1451" s="61"/>
      <c r="EQ1451" s="61"/>
      <c r="ER1451" s="61"/>
      <c r="ES1451" s="61"/>
      <c r="ET1451" s="61"/>
      <c r="EU1451" s="61"/>
      <c r="EV1451" s="61"/>
      <c r="EW1451" s="61"/>
      <c r="EX1451" s="61"/>
      <c r="EY1451" s="61"/>
      <c r="EZ1451" s="61"/>
      <c r="FA1451" s="61"/>
      <c r="FB1451" s="61"/>
      <c r="FC1451" s="61"/>
      <c r="FD1451" s="61"/>
      <c r="FE1451" s="61"/>
      <c r="FF1451" s="61"/>
      <c r="FG1451" s="61"/>
      <c r="FH1451" s="61"/>
      <c r="FI1451" s="61"/>
      <c r="FJ1451" s="61"/>
      <c r="FK1451" s="61"/>
      <c r="FL1451" s="61"/>
      <c r="FM1451" s="61"/>
      <c r="FN1451" s="61"/>
      <c r="FO1451" s="61"/>
      <c r="FP1451" s="61"/>
      <c r="FQ1451" s="61"/>
      <c r="FR1451" s="61"/>
      <c r="FS1451" s="61"/>
      <c r="FT1451" s="61"/>
      <c r="FU1451" s="61"/>
      <c r="FV1451" s="61"/>
      <c r="FW1451" s="61"/>
      <c r="FX1451" s="61"/>
      <c r="FY1451" s="61"/>
      <c r="FZ1451" s="61"/>
    </row>
    <row r="1452" spans="1:182" s="210" customFormat="1" ht="15">
      <c r="A1452" s="61"/>
      <c r="B1452" s="61"/>
      <c r="C1452" s="61"/>
      <c r="D1452" s="61"/>
      <c r="E1452" s="61"/>
      <c r="F1452" s="61"/>
      <c r="G1452" s="61"/>
      <c r="H1452" s="61"/>
      <c r="I1452" s="61"/>
      <c r="J1452" s="61"/>
      <c r="K1452" s="61"/>
      <c r="L1452" s="61"/>
      <c r="M1452" s="61"/>
      <c r="N1452" s="61"/>
      <c r="O1452" s="61"/>
      <c r="P1452" s="61"/>
      <c r="Q1452" s="61"/>
      <c r="R1452" s="61"/>
      <c r="S1452" s="61"/>
      <c r="T1452" s="61"/>
      <c r="U1452" s="61"/>
      <c r="V1452" s="61"/>
      <c r="W1452" s="61"/>
      <c r="X1452" s="61"/>
      <c r="Y1452" s="61"/>
      <c r="Z1452" s="61"/>
      <c r="AA1452" s="61"/>
      <c r="AB1452" s="61"/>
      <c r="AC1452" s="61"/>
      <c r="AD1452" s="61"/>
      <c r="AE1452" s="61"/>
      <c r="AF1452" s="61"/>
      <c r="AL1452" s="224"/>
      <c r="AO1452" s="61"/>
      <c r="AP1452" s="61"/>
      <c r="AQ1452" s="61"/>
      <c r="AR1452" s="61"/>
      <c r="AS1452" s="61"/>
      <c r="AT1452" s="61"/>
      <c r="AU1452" s="61"/>
      <c r="AV1452" s="61"/>
      <c r="AW1452" s="61"/>
      <c r="AX1452" s="61"/>
      <c r="AY1452" s="61"/>
      <c r="AZ1452" s="61"/>
      <c r="BA1452" s="61"/>
      <c r="BB1452" s="61"/>
      <c r="BC1452" s="61"/>
      <c r="BD1452" s="61"/>
      <c r="BE1452" s="61"/>
      <c r="BF1452" s="61"/>
      <c r="BG1452" s="61"/>
      <c r="BH1452" s="61"/>
      <c r="BI1452" s="61"/>
      <c r="BJ1452" s="61"/>
      <c r="BK1452" s="61"/>
      <c r="BL1452" s="61"/>
      <c r="BM1452" s="61"/>
      <c r="BN1452" s="61"/>
      <c r="BO1452" s="61"/>
      <c r="BP1452" s="61"/>
      <c r="BQ1452" s="61"/>
      <c r="BR1452" s="61"/>
      <c r="BS1452" s="61"/>
      <c r="BT1452" s="61"/>
      <c r="BU1452" s="61"/>
      <c r="BV1452" s="61"/>
      <c r="BW1452" s="61"/>
      <c r="BX1452" s="61"/>
      <c r="BY1452" s="61"/>
      <c r="BZ1452" s="61"/>
      <c r="CA1452" s="61"/>
      <c r="CB1452" s="61"/>
      <c r="CC1452" s="61"/>
      <c r="CD1452" s="61"/>
      <c r="CE1452" s="61"/>
      <c r="CF1452" s="61"/>
      <c r="CG1452" s="61"/>
      <c r="CH1452" s="61"/>
      <c r="CI1452" s="61"/>
      <c r="CJ1452" s="61"/>
      <c r="CK1452" s="61"/>
      <c r="CL1452" s="61"/>
      <c r="CM1452" s="61"/>
      <c r="CN1452" s="61"/>
      <c r="CO1452" s="61"/>
      <c r="CP1452" s="61"/>
      <c r="CQ1452" s="61"/>
      <c r="CR1452" s="61"/>
      <c r="CS1452" s="61"/>
      <c r="CT1452" s="61"/>
      <c r="CU1452" s="61"/>
      <c r="CV1452" s="61"/>
      <c r="CW1452" s="61"/>
      <c r="CX1452" s="61"/>
      <c r="CY1452" s="61"/>
      <c r="CZ1452" s="61"/>
      <c r="DA1452" s="61"/>
      <c r="DB1452" s="61"/>
      <c r="DC1452" s="61"/>
      <c r="DD1452" s="61"/>
      <c r="DE1452" s="61"/>
      <c r="DF1452" s="61"/>
      <c r="DG1452" s="61"/>
      <c r="DH1452" s="61"/>
      <c r="DI1452" s="61"/>
      <c r="DJ1452" s="61"/>
      <c r="DK1452" s="61"/>
      <c r="DL1452" s="61"/>
      <c r="DM1452" s="61"/>
      <c r="DN1452" s="61"/>
      <c r="DO1452" s="61"/>
      <c r="DP1452" s="61"/>
      <c r="DQ1452" s="61"/>
      <c r="DR1452" s="61"/>
      <c r="DS1452" s="61"/>
      <c r="DT1452" s="61"/>
      <c r="DU1452" s="61"/>
      <c r="DV1452" s="61"/>
      <c r="DW1452" s="61"/>
      <c r="DX1452" s="61"/>
      <c r="DY1452" s="61"/>
      <c r="DZ1452" s="61"/>
      <c r="EA1452" s="61"/>
      <c r="EB1452" s="61"/>
      <c r="EC1452" s="61"/>
      <c r="ED1452" s="61"/>
      <c r="EE1452" s="61"/>
      <c r="EF1452" s="61"/>
      <c r="EG1452" s="61"/>
      <c r="EH1452" s="61"/>
      <c r="EI1452" s="61"/>
      <c r="EJ1452" s="61"/>
      <c r="EK1452" s="61"/>
      <c r="EL1452" s="61"/>
      <c r="EM1452" s="61"/>
      <c r="EN1452" s="61"/>
      <c r="EO1452" s="61"/>
      <c r="EP1452" s="61"/>
      <c r="EQ1452" s="61"/>
      <c r="ER1452" s="61"/>
      <c r="ES1452" s="61"/>
      <c r="ET1452" s="61"/>
      <c r="EU1452" s="61"/>
      <c r="EV1452" s="61"/>
      <c r="EW1452" s="61"/>
      <c r="EX1452" s="61"/>
      <c r="EY1452" s="61"/>
      <c r="EZ1452" s="61"/>
      <c r="FA1452" s="61"/>
      <c r="FB1452" s="61"/>
      <c r="FC1452" s="61"/>
      <c r="FD1452" s="61"/>
      <c r="FE1452" s="61"/>
      <c r="FF1452" s="61"/>
      <c r="FG1452" s="61"/>
      <c r="FH1452" s="61"/>
      <c r="FI1452" s="61"/>
      <c r="FJ1452" s="61"/>
      <c r="FK1452" s="61"/>
      <c r="FL1452" s="61"/>
      <c r="FM1452" s="61"/>
      <c r="FN1452" s="61"/>
      <c r="FO1452" s="61"/>
      <c r="FP1452" s="61"/>
      <c r="FQ1452" s="61"/>
      <c r="FR1452" s="61"/>
      <c r="FS1452" s="61"/>
      <c r="FT1452" s="61"/>
      <c r="FU1452" s="61"/>
      <c r="FV1452" s="61"/>
      <c r="FW1452" s="61"/>
      <c r="FX1452" s="61"/>
      <c r="FY1452" s="61"/>
      <c r="FZ1452" s="61"/>
    </row>
    <row r="1453" spans="1:182" s="210" customFormat="1" ht="15">
      <c r="A1453" s="61"/>
      <c r="B1453" s="61"/>
      <c r="C1453" s="61"/>
      <c r="D1453" s="61"/>
      <c r="E1453" s="61"/>
      <c r="F1453" s="61"/>
      <c r="G1453" s="61"/>
      <c r="H1453" s="61"/>
      <c r="I1453" s="61"/>
      <c r="J1453" s="61"/>
      <c r="K1453" s="61"/>
      <c r="L1453" s="61"/>
      <c r="M1453" s="61"/>
      <c r="N1453" s="61"/>
      <c r="O1453" s="61"/>
      <c r="P1453" s="61"/>
      <c r="Q1453" s="61"/>
      <c r="R1453" s="61"/>
      <c r="S1453" s="61"/>
      <c r="T1453" s="61"/>
      <c r="U1453" s="61"/>
      <c r="V1453" s="61"/>
      <c r="W1453" s="61"/>
      <c r="X1453" s="61"/>
      <c r="Y1453" s="61"/>
      <c r="Z1453" s="61"/>
      <c r="AA1453" s="61"/>
      <c r="AB1453" s="61"/>
      <c r="AC1453" s="61"/>
      <c r="AD1453" s="61"/>
      <c r="AE1453" s="61"/>
      <c r="AF1453" s="61"/>
      <c r="AL1453" s="226"/>
      <c r="AO1453" s="61"/>
      <c r="AP1453" s="61"/>
      <c r="AQ1453" s="61"/>
      <c r="AR1453" s="61"/>
      <c r="AS1453" s="61"/>
      <c r="AT1453" s="61"/>
      <c r="AU1453" s="61"/>
      <c r="AV1453" s="61"/>
      <c r="AW1453" s="61"/>
      <c r="AX1453" s="61"/>
      <c r="AY1453" s="61"/>
      <c r="AZ1453" s="61"/>
      <c r="BA1453" s="61"/>
      <c r="BB1453" s="61"/>
      <c r="BC1453" s="61"/>
      <c r="BD1453" s="61"/>
      <c r="BE1453" s="61"/>
      <c r="BF1453" s="61"/>
      <c r="BG1453" s="61"/>
      <c r="BH1453" s="61"/>
      <c r="BI1453" s="61"/>
      <c r="BJ1453" s="61"/>
      <c r="BK1453" s="61"/>
      <c r="BL1453" s="61"/>
      <c r="BM1453" s="61"/>
      <c r="BN1453" s="61"/>
      <c r="BO1453" s="61"/>
      <c r="BP1453" s="61"/>
      <c r="BQ1453" s="61"/>
      <c r="BR1453" s="61"/>
      <c r="BS1453" s="61"/>
      <c r="BT1453" s="61"/>
      <c r="BU1453" s="61"/>
      <c r="BV1453" s="61"/>
      <c r="BW1453" s="61"/>
      <c r="BX1453" s="61"/>
      <c r="BY1453" s="61"/>
      <c r="BZ1453" s="61"/>
      <c r="CA1453" s="61"/>
      <c r="CB1453" s="61"/>
      <c r="CC1453" s="61"/>
      <c r="CD1453" s="61"/>
      <c r="CE1453" s="61"/>
      <c r="CF1453" s="61"/>
      <c r="CG1453" s="61"/>
      <c r="CH1453" s="61"/>
      <c r="CI1453" s="61"/>
      <c r="CJ1453" s="61"/>
      <c r="CK1453" s="61"/>
      <c r="CL1453" s="61"/>
      <c r="CM1453" s="61"/>
      <c r="CN1453" s="61"/>
      <c r="CO1453" s="61"/>
      <c r="CP1453" s="61"/>
      <c r="CQ1453" s="61"/>
      <c r="CR1453" s="61"/>
      <c r="CS1453" s="61"/>
      <c r="CT1453" s="61"/>
      <c r="CU1453" s="61"/>
      <c r="CV1453" s="61"/>
      <c r="CW1453" s="61"/>
      <c r="CX1453" s="61"/>
      <c r="CY1453" s="61"/>
      <c r="CZ1453" s="61"/>
      <c r="DA1453" s="61"/>
      <c r="DB1453" s="61"/>
      <c r="DC1453" s="61"/>
      <c r="DD1453" s="61"/>
      <c r="DE1453" s="61"/>
      <c r="DF1453" s="61"/>
      <c r="DG1453" s="61"/>
      <c r="DH1453" s="61"/>
      <c r="DI1453" s="61"/>
      <c r="DJ1453" s="61"/>
      <c r="DK1453" s="61"/>
      <c r="DL1453" s="61"/>
      <c r="DM1453" s="61"/>
      <c r="DN1453" s="61"/>
      <c r="DO1453" s="61"/>
      <c r="DP1453" s="61"/>
      <c r="DQ1453" s="61"/>
      <c r="DR1453" s="61"/>
      <c r="DS1453" s="61"/>
      <c r="DT1453" s="61"/>
      <c r="DU1453" s="61"/>
      <c r="DV1453" s="61"/>
      <c r="DW1453" s="61"/>
      <c r="DX1453" s="61"/>
      <c r="DY1453" s="61"/>
      <c r="DZ1453" s="61"/>
      <c r="EA1453" s="61"/>
      <c r="EB1453" s="61"/>
      <c r="EC1453" s="61"/>
      <c r="ED1453" s="61"/>
      <c r="EE1453" s="61"/>
      <c r="EF1453" s="61"/>
      <c r="EG1453" s="61"/>
      <c r="EH1453" s="61"/>
      <c r="EI1453" s="61"/>
      <c r="EJ1453" s="61"/>
      <c r="EK1453" s="61"/>
      <c r="EL1453" s="61"/>
      <c r="EM1453" s="61"/>
      <c r="EN1453" s="61"/>
      <c r="EO1453" s="61"/>
      <c r="EP1453" s="61"/>
      <c r="EQ1453" s="61"/>
      <c r="ER1453" s="61"/>
      <c r="ES1453" s="61"/>
      <c r="ET1453" s="61"/>
      <c r="EU1453" s="61"/>
      <c r="EV1453" s="61"/>
      <c r="EW1453" s="61"/>
      <c r="EX1453" s="61"/>
      <c r="EY1453" s="61"/>
      <c r="EZ1453" s="61"/>
      <c r="FA1453" s="61"/>
      <c r="FB1453" s="61"/>
      <c r="FC1453" s="61"/>
      <c r="FD1453" s="61"/>
      <c r="FE1453" s="61"/>
      <c r="FF1453" s="61"/>
      <c r="FG1453" s="61"/>
      <c r="FH1453" s="61"/>
      <c r="FI1453" s="61"/>
      <c r="FJ1453" s="61"/>
      <c r="FK1453" s="61"/>
      <c r="FL1453" s="61"/>
      <c r="FM1453" s="61"/>
      <c r="FN1453" s="61"/>
      <c r="FO1453" s="61"/>
      <c r="FP1453" s="61"/>
      <c r="FQ1453" s="61"/>
      <c r="FR1453" s="61"/>
      <c r="FS1453" s="61"/>
      <c r="FT1453" s="61"/>
      <c r="FU1453" s="61"/>
      <c r="FV1453" s="61"/>
      <c r="FW1453" s="61"/>
      <c r="FX1453" s="61"/>
      <c r="FY1453" s="61"/>
      <c r="FZ1453" s="61"/>
    </row>
    <row r="1454" spans="1:182" s="210" customFormat="1" ht="15">
      <c r="A1454" s="61"/>
      <c r="B1454" s="61"/>
      <c r="C1454" s="61"/>
      <c r="D1454" s="61"/>
      <c r="E1454" s="61"/>
      <c r="F1454" s="61"/>
      <c r="G1454" s="61"/>
      <c r="H1454" s="61"/>
      <c r="I1454" s="61"/>
      <c r="J1454" s="61"/>
      <c r="K1454" s="61"/>
      <c r="L1454" s="61"/>
      <c r="M1454" s="61"/>
      <c r="N1454" s="61"/>
      <c r="O1454" s="61"/>
      <c r="P1454" s="61"/>
      <c r="Q1454" s="61"/>
      <c r="R1454" s="61"/>
      <c r="S1454" s="61"/>
      <c r="T1454" s="61"/>
      <c r="U1454" s="61"/>
      <c r="V1454" s="61"/>
      <c r="W1454" s="61"/>
      <c r="X1454" s="61"/>
      <c r="Y1454" s="61"/>
      <c r="Z1454" s="61"/>
      <c r="AA1454" s="61"/>
      <c r="AB1454" s="61"/>
      <c r="AC1454" s="61"/>
      <c r="AD1454" s="61"/>
      <c r="AE1454" s="61"/>
      <c r="AF1454" s="61"/>
      <c r="AL1454" s="226"/>
      <c r="AO1454" s="61"/>
      <c r="AP1454" s="61"/>
      <c r="AQ1454" s="61"/>
      <c r="AR1454" s="61"/>
      <c r="AS1454" s="61"/>
      <c r="AT1454" s="61"/>
      <c r="AU1454" s="61"/>
      <c r="AV1454" s="61"/>
      <c r="AW1454" s="61"/>
      <c r="AX1454" s="61"/>
      <c r="AY1454" s="61"/>
      <c r="AZ1454" s="61"/>
      <c r="BA1454" s="61"/>
      <c r="BB1454" s="61"/>
      <c r="BC1454" s="61"/>
      <c r="BD1454" s="61"/>
      <c r="BE1454" s="61"/>
      <c r="BF1454" s="61"/>
      <c r="BG1454" s="61"/>
      <c r="BH1454" s="61"/>
      <c r="BI1454" s="61"/>
      <c r="BJ1454" s="61"/>
      <c r="BK1454" s="61"/>
      <c r="BL1454" s="61"/>
      <c r="BM1454" s="61"/>
      <c r="BN1454" s="61"/>
      <c r="BO1454" s="61"/>
      <c r="BP1454" s="61"/>
      <c r="BQ1454" s="61"/>
      <c r="BR1454" s="61"/>
      <c r="BS1454" s="61"/>
      <c r="BT1454" s="61"/>
      <c r="BU1454" s="61"/>
      <c r="BV1454" s="61"/>
      <c r="BW1454" s="61"/>
      <c r="BX1454" s="61"/>
      <c r="BY1454" s="61"/>
      <c r="BZ1454" s="61"/>
      <c r="CA1454" s="61"/>
      <c r="CB1454" s="61"/>
      <c r="CC1454" s="61"/>
      <c r="CD1454" s="61"/>
      <c r="CE1454" s="61"/>
      <c r="CF1454" s="61"/>
      <c r="CG1454" s="61"/>
      <c r="CH1454" s="61"/>
      <c r="CI1454" s="61"/>
      <c r="CJ1454" s="61"/>
      <c r="CK1454" s="61"/>
      <c r="CL1454" s="61"/>
      <c r="CM1454" s="61"/>
      <c r="CN1454" s="61"/>
      <c r="CO1454" s="61"/>
      <c r="CP1454" s="61"/>
      <c r="CQ1454" s="61"/>
      <c r="CR1454" s="61"/>
      <c r="CS1454" s="61"/>
      <c r="CT1454" s="61"/>
      <c r="CU1454" s="61"/>
      <c r="CV1454" s="61"/>
      <c r="CW1454" s="61"/>
      <c r="CX1454" s="61"/>
      <c r="CY1454" s="61"/>
      <c r="CZ1454" s="61"/>
      <c r="DA1454" s="61"/>
      <c r="DB1454" s="61"/>
      <c r="DC1454" s="61"/>
      <c r="DD1454" s="61"/>
      <c r="DE1454" s="61"/>
      <c r="DF1454" s="61"/>
      <c r="DG1454" s="61"/>
      <c r="DH1454" s="61"/>
      <c r="DI1454" s="61"/>
      <c r="DJ1454" s="61"/>
      <c r="DK1454" s="61"/>
      <c r="DL1454" s="61"/>
      <c r="DM1454" s="61"/>
      <c r="DN1454" s="61"/>
      <c r="DO1454" s="61"/>
      <c r="DP1454" s="61"/>
      <c r="DQ1454" s="61"/>
      <c r="DR1454" s="61"/>
      <c r="DS1454" s="61"/>
      <c r="DT1454" s="61"/>
      <c r="DU1454" s="61"/>
      <c r="DV1454" s="61"/>
      <c r="DW1454" s="61"/>
      <c r="DX1454" s="61"/>
      <c r="DY1454" s="61"/>
      <c r="DZ1454" s="61"/>
      <c r="EA1454" s="61"/>
      <c r="EB1454" s="61"/>
      <c r="EC1454" s="61"/>
      <c r="ED1454" s="61"/>
      <c r="EE1454" s="61"/>
      <c r="EF1454" s="61"/>
      <c r="EG1454" s="61"/>
      <c r="EH1454" s="61"/>
      <c r="EI1454" s="61"/>
      <c r="EJ1454" s="61"/>
      <c r="EK1454" s="61"/>
      <c r="EL1454" s="61"/>
      <c r="EM1454" s="61"/>
      <c r="EN1454" s="61"/>
      <c r="EO1454" s="61"/>
      <c r="EP1454" s="61"/>
      <c r="EQ1454" s="61"/>
      <c r="ER1454" s="61"/>
      <c r="ES1454" s="61"/>
      <c r="ET1454" s="61"/>
      <c r="EU1454" s="61"/>
      <c r="EV1454" s="61"/>
      <c r="EW1454" s="61"/>
      <c r="EX1454" s="61"/>
      <c r="EY1454" s="61"/>
      <c r="EZ1454" s="61"/>
      <c r="FA1454" s="61"/>
      <c r="FB1454" s="61"/>
      <c r="FC1454" s="61"/>
      <c r="FD1454" s="61"/>
      <c r="FE1454" s="61"/>
      <c r="FF1454" s="61"/>
      <c r="FG1454" s="61"/>
      <c r="FH1454" s="61"/>
      <c r="FI1454" s="61"/>
      <c r="FJ1454" s="61"/>
      <c r="FK1454" s="61"/>
      <c r="FL1454" s="61"/>
      <c r="FM1454" s="61"/>
      <c r="FN1454" s="61"/>
      <c r="FO1454" s="61"/>
      <c r="FP1454" s="61"/>
      <c r="FQ1454" s="61"/>
      <c r="FR1454" s="61"/>
      <c r="FS1454" s="61"/>
      <c r="FT1454" s="61"/>
      <c r="FU1454" s="61"/>
      <c r="FV1454" s="61"/>
      <c r="FW1454" s="61"/>
      <c r="FX1454" s="61"/>
      <c r="FY1454" s="61"/>
      <c r="FZ1454" s="61"/>
    </row>
    <row r="1455" spans="1:182" s="210" customFormat="1">
      <c r="A1455" s="61"/>
      <c r="B1455" s="61"/>
      <c r="C1455" s="61"/>
      <c r="D1455" s="61"/>
      <c r="E1455" s="61"/>
      <c r="F1455" s="61"/>
      <c r="G1455" s="61"/>
      <c r="H1455" s="61"/>
      <c r="I1455" s="61"/>
      <c r="J1455" s="61"/>
      <c r="K1455" s="61"/>
      <c r="L1455" s="61"/>
      <c r="M1455" s="61"/>
      <c r="N1455" s="61"/>
      <c r="O1455" s="61"/>
      <c r="P1455" s="61"/>
      <c r="Q1455" s="61"/>
      <c r="R1455" s="61"/>
      <c r="S1455" s="61"/>
      <c r="T1455" s="61"/>
      <c r="U1455" s="61"/>
      <c r="V1455" s="61"/>
      <c r="W1455" s="61"/>
      <c r="X1455" s="61"/>
      <c r="Y1455" s="61"/>
      <c r="Z1455" s="61"/>
      <c r="AA1455" s="61"/>
      <c r="AB1455" s="61"/>
      <c r="AC1455" s="61"/>
      <c r="AD1455" s="61"/>
      <c r="AE1455" s="61"/>
      <c r="AF1455" s="61"/>
      <c r="AL1455" s="215"/>
      <c r="AO1455" s="61"/>
      <c r="AP1455" s="61"/>
      <c r="AQ1455" s="61"/>
      <c r="AR1455" s="61"/>
      <c r="AS1455" s="61"/>
      <c r="AT1455" s="61"/>
      <c r="AU1455" s="61"/>
      <c r="AV1455" s="61"/>
      <c r="AW1455" s="61"/>
      <c r="AX1455" s="61"/>
      <c r="AY1455" s="61"/>
      <c r="AZ1455" s="61"/>
      <c r="BA1455" s="61"/>
      <c r="BB1455" s="61"/>
      <c r="BC1455" s="61"/>
      <c r="BD1455" s="61"/>
      <c r="BE1455" s="61"/>
      <c r="BF1455" s="61"/>
      <c r="BG1455" s="61"/>
      <c r="BH1455" s="61"/>
      <c r="BI1455" s="61"/>
      <c r="BJ1455" s="61"/>
      <c r="BK1455" s="61"/>
      <c r="BL1455" s="61"/>
      <c r="BM1455" s="61"/>
      <c r="BN1455" s="61"/>
      <c r="BO1455" s="61"/>
      <c r="BP1455" s="61"/>
      <c r="BQ1455" s="61"/>
      <c r="BR1455" s="61"/>
      <c r="BS1455" s="61"/>
      <c r="BT1455" s="61"/>
      <c r="BU1455" s="61"/>
      <c r="BV1455" s="61"/>
      <c r="BW1455" s="61"/>
      <c r="BX1455" s="61"/>
      <c r="BY1455" s="61"/>
      <c r="BZ1455" s="61"/>
      <c r="CA1455" s="61"/>
      <c r="CB1455" s="61"/>
      <c r="CC1455" s="61"/>
      <c r="CD1455" s="61"/>
      <c r="CE1455" s="61"/>
      <c r="CF1455" s="61"/>
      <c r="CG1455" s="61"/>
      <c r="CH1455" s="61"/>
      <c r="CI1455" s="61"/>
      <c r="CJ1455" s="61"/>
      <c r="CK1455" s="61"/>
      <c r="CL1455" s="61"/>
      <c r="CM1455" s="61"/>
      <c r="CN1455" s="61"/>
      <c r="CO1455" s="61"/>
      <c r="CP1455" s="61"/>
      <c r="CQ1455" s="61"/>
      <c r="CR1455" s="61"/>
      <c r="CS1455" s="61"/>
      <c r="CT1455" s="61"/>
      <c r="CU1455" s="61"/>
      <c r="CV1455" s="61"/>
      <c r="CW1455" s="61"/>
      <c r="CX1455" s="61"/>
      <c r="CY1455" s="61"/>
      <c r="CZ1455" s="61"/>
      <c r="DA1455" s="61"/>
      <c r="DB1455" s="61"/>
      <c r="DC1455" s="61"/>
      <c r="DD1455" s="61"/>
      <c r="DE1455" s="61"/>
      <c r="DF1455" s="61"/>
      <c r="DG1455" s="61"/>
      <c r="DH1455" s="61"/>
      <c r="DI1455" s="61"/>
      <c r="DJ1455" s="61"/>
      <c r="DK1455" s="61"/>
      <c r="DL1455" s="61"/>
      <c r="DM1455" s="61"/>
      <c r="DN1455" s="61"/>
      <c r="DO1455" s="61"/>
      <c r="DP1455" s="61"/>
      <c r="DQ1455" s="61"/>
      <c r="DR1455" s="61"/>
      <c r="DS1455" s="61"/>
      <c r="DT1455" s="61"/>
      <c r="DU1455" s="61"/>
      <c r="DV1455" s="61"/>
      <c r="DW1455" s="61"/>
      <c r="DX1455" s="61"/>
      <c r="DY1455" s="61"/>
      <c r="DZ1455" s="61"/>
      <c r="EA1455" s="61"/>
      <c r="EB1455" s="61"/>
      <c r="EC1455" s="61"/>
      <c r="ED1455" s="61"/>
      <c r="EE1455" s="61"/>
      <c r="EF1455" s="61"/>
      <c r="EG1455" s="61"/>
      <c r="EH1455" s="61"/>
      <c r="EI1455" s="61"/>
      <c r="EJ1455" s="61"/>
      <c r="EK1455" s="61"/>
      <c r="EL1455" s="61"/>
      <c r="EM1455" s="61"/>
      <c r="EN1455" s="61"/>
      <c r="EO1455" s="61"/>
      <c r="EP1455" s="61"/>
      <c r="EQ1455" s="61"/>
      <c r="ER1455" s="61"/>
      <c r="ES1455" s="61"/>
      <c r="ET1455" s="61"/>
      <c r="EU1455" s="61"/>
      <c r="EV1455" s="61"/>
      <c r="EW1455" s="61"/>
      <c r="EX1455" s="61"/>
      <c r="EY1455" s="61"/>
      <c r="EZ1455" s="61"/>
      <c r="FA1455" s="61"/>
      <c r="FB1455" s="61"/>
      <c r="FC1455" s="61"/>
      <c r="FD1455" s="61"/>
      <c r="FE1455" s="61"/>
      <c r="FF1455" s="61"/>
      <c r="FG1455" s="61"/>
      <c r="FH1455" s="61"/>
      <c r="FI1455" s="61"/>
      <c r="FJ1455" s="61"/>
      <c r="FK1455" s="61"/>
      <c r="FL1455" s="61"/>
      <c r="FM1455" s="61"/>
      <c r="FN1455" s="61"/>
      <c r="FO1455" s="61"/>
      <c r="FP1455" s="61"/>
      <c r="FQ1455" s="61"/>
      <c r="FR1455" s="61"/>
      <c r="FS1455" s="61"/>
      <c r="FT1455" s="61"/>
      <c r="FU1455" s="61"/>
      <c r="FV1455" s="61"/>
      <c r="FW1455" s="61"/>
      <c r="FX1455" s="61"/>
      <c r="FY1455" s="61"/>
      <c r="FZ1455" s="61"/>
    </row>
    <row r="1456" spans="1:182" s="210" customFormat="1">
      <c r="A1456" s="61"/>
      <c r="B1456" s="61"/>
      <c r="C1456" s="61"/>
      <c r="D1456" s="61"/>
      <c r="E1456" s="61"/>
      <c r="F1456" s="61"/>
      <c r="G1456" s="61"/>
      <c r="H1456" s="61"/>
      <c r="I1456" s="61"/>
      <c r="J1456" s="61"/>
      <c r="K1456" s="61"/>
      <c r="L1456" s="61"/>
      <c r="M1456" s="61"/>
      <c r="N1456" s="61"/>
      <c r="O1456" s="61"/>
      <c r="P1456" s="61"/>
      <c r="Q1456" s="61"/>
      <c r="R1456" s="61"/>
      <c r="S1456" s="61"/>
      <c r="T1456" s="61"/>
      <c r="U1456" s="61"/>
      <c r="V1456" s="61"/>
      <c r="W1456" s="61"/>
      <c r="X1456" s="61"/>
      <c r="Y1456" s="61"/>
      <c r="Z1456" s="61"/>
      <c r="AA1456" s="61"/>
      <c r="AB1456" s="61"/>
      <c r="AC1456" s="61"/>
      <c r="AD1456" s="61"/>
      <c r="AE1456" s="61"/>
      <c r="AF1456" s="61"/>
      <c r="AL1456" s="215"/>
      <c r="AO1456" s="61"/>
      <c r="AP1456" s="61"/>
      <c r="AQ1456" s="61"/>
      <c r="AR1456" s="61"/>
      <c r="AS1456" s="61"/>
      <c r="AT1456" s="61"/>
      <c r="AU1456" s="61"/>
      <c r="AV1456" s="61"/>
      <c r="AW1456" s="61"/>
      <c r="AX1456" s="61"/>
      <c r="AY1456" s="61"/>
      <c r="AZ1456" s="61"/>
      <c r="BA1456" s="61"/>
      <c r="BB1456" s="61"/>
      <c r="BC1456" s="61"/>
      <c r="BD1456" s="61"/>
      <c r="BE1456" s="61"/>
      <c r="BF1456" s="61"/>
      <c r="BG1456" s="61"/>
      <c r="BH1456" s="61"/>
      <c r="BI1456" s="61"/>
      <c r="BJ1456" s="61"/>
      <c r="BK1456" s="61"/>
      <c r="BL1456" s="61"/>
      <c r="BM1456" s="61"/>
      <c r="BN1456" s="61"/>
      <c r="BO1456" s="61"/>
      <c r="BP1456" s="61"/>
      <c r="BQ1456" s="61"/>
      <c r="BR1456" s="61"/>
      <c r="BS1456" s="61"/>
      <c r="BT1456" s="61"/>
      <c r="BU1456" s="61"/>
      <c r="BV1456" s="61"/>
      <c r="BW1456" s="61"/>
      <c r="BX1456" s="61"/>
      <c r="BY1456" s="61"/>
      <c r="BZ1456" s="61"/>
      <c r="CA1456" s="61"/>
      <c r="CB1456" s="61"/>
      <c r="CC1456" s="61"/>
      <c r="CD1456" s="61"/>
      <c r="CE1456" s="61"/>
      <c r="CF1456" s="61"/>
      <c r="CG1456" s="61"/>
      <c r="CH1456" s="61"/>
      <c r="CI1456" s="61"/>
      <c r="CJ1456" s="61"/>
      <c r="CK1456" s="61"/>
      <c r="CL1456" s="61"/>
      <c r="CM1456" s="61"/>
      <c r="CN1456" s="61"/>
      <c r="CO1456" s="61"/>
      <c r="CP1456" s="61"/>
      <c r="CQ1456" s="61"/>
      <c r="CR1456" s="61"/>
      <c r="CS1456" s="61"/>
      <c r="CT1456" s="61"/>
      <c r="CU1456" s="61"/>
      <c r="CV1456" s="61"/>
      <c r="CW1456" s="61"/>
      <c r="CX1456" s="61"/>
      <c r="CY1456" s="61"/>
      <c r="CZ1456" s="61"/>
      <c r="DA1456" s="61"/>
      <c r="DB1456" s="61"/>
      <c r="DC1456" s="61"/>
      <c r="DD1456" s="61"/>
      <c r="DE1456" s="61"/>
      <c r="DF1456" s="61"/>
      <c r="DG1456" s="61"/>
      <c r="DH1456" s="61"/>
      <c r="DI1456" s="61"/>
      <c r="DJ1456" s="61"/>
      <c r="DK1456" s="61"/>
      <c r="DL1456" s="61"/>
      <c r="DM1456" s="61"/>
      <c r="DN1456" s="61"/>
      <c r="DO1456" s="61"/>
      <c r="DP1456" s="61"/>
      <c r="DQ1456" s="61"/>
      <c r="DR1456" s="61"/>
      <c r="DS1456" s="61"/>
      <c r="DT1456" s="61"/>
      <c r="DU1456" s="61"/>
      <c r="DV1456" s="61"/>
      <c r="DW1456" s="61"/>
      <c r="DX1456" s="61"/>
      <c r="DY1456" s="61"/>
      <c r="DZ1456" s="61"/>
      <c r="EA1456" s="61"/>
      <c r="EB1456" s="61"/>
      <c r="EC1456" s="61"/>
      <c r="ED1456" s="61"/>
      <c r="EE1456" s="61"/>
      <c r="EF1456" s="61"/>
      <c r="EG1456" s="61"/>
      <c r="EH1456" s="61"/>
      <c r="EI1456" s="61"/>
      <c r="EJ1456" s="61"/>
      <c r="EK1456" s="61"/>
      <c r="EL1456" s="61"/>
      <c r="EM1456" s="61"/>
      <c r="EN1456" s="61"/>
      <c r="EO1456" s="61"/>
      <c r="EP1456" s="61"/>
      <c r="EQ1456" s="61"/>
      <c r="ER1456" s="61"/>
      <c r="ES1456" s="61"/>
      <c r="ET1456" s="61"/>
      <c r="EU1456" s="61"/>
      <c r="EV1456" s="61"/>
      <c r="EW1456" s="61"/>
      <c r="EX1456" s="61"/>
      <c r="EY1456" s="61"/>
      <c r="EZ1456" s="61"/>
      <c r="FA1456" s="61"/>
      <c r="FB1456" s="61"/>
      <c r="FC1456" s="61"/>
      <c r="FD1456" s="61"/>
      <c r="FE1456" s="61"/>
      <c r="FF1456" s="61"/>
      <c r="FG1456" s="61"/>
      <c r="FH1456" s="61"/>
      <c r="FI1456" s="61"/>
      <c r="FJ1456" s="61"/>
      <c r="FK1456" s="61"/>
      <c r="FL1456" s="61"/>
      <c r="FM1456" s="61"/>
      <c r="FN1456" s="61"/>
      <c r="FO1456" s="61"/>
      <c r="FP1456" s="61"/>
      <c r="FQ1456" s="61"/>
      <c r="FR1456" s="61"/>
      <c r="FS1456" s="61"/>
      <c r="FT1456" s="61"/>
      <c r="FU1456" s="61"/>
      <c r="FV1456" s="61"/>
      <c r="FW1456" s="61"/>
      <c r="FX1456" s="61"/>
      <c r="FY1456" s="61"/>
      <c r="FZ1456" s="61"/>
    </row>
    <row r="1457" spans="1:182" s="210" customFormat="1">
      <c r="A1457" s="61"/>
      <c r="B1457" s="61"/>
      <c r="C1457" s="61"/>
      <c r="D1457" s="61"/>
      <c r="E1457" s="61"/>
      <c r="F1457" s="61"/>
      <c r="G1457" s="61"/>
      <c r="H1457" s="61"/>
      <c r="I1457" s="61"/>
      <c r="J1457" s="61"/>
      <c r="K1457" s="61"/>
      <c r="L1457" s="61"/>
      <c r="M1457" s="61"/>
      <c r="N1457" s="61"/>
      <c r="O1457" s="61"/>
      <c r="P1457" s="61"/>
      <c r="Q1457" s="61"/>
      <c r="R1457" s="61"/>
      <c r="S1457" s="61"/>
      <c r="T1457" s="61"/>
      <c r="U1457" s="61"/>
      <c r="V1457" s="61"/>
      <c r="W1457" s="61"/>
      <c r="X1457" s="61"/>
      <c r="Y1457" s="61"/>
      <c r="Z1457" s="61"/>
      <c r="AA1457" s="61"/>
      <c r="AB1457" s="61"/>
      <c r="AC1457" s="61"/>
      <c r="AD1457" s="61"/>
      <c r="AE1457" s="61"/>
      <c r="AF1457" s="61"/>
      <c r="AL1457" s="215"/>
      <c r="AO1457" s="61"/>
      <c r="AP1457" s="61"/>
      <c r="AQ1457" s="61"/>
      <c r="AR1457" s="61"/>
      <c r="AS1457" s="61"/>
      <c r="AT1457" s="61"/>
      <c r="AU1457" s="61"/>
      <c r="AV1457" s="61"/>
      <c r="AW1457" s="61"/>
      <c r="AX1457" s="61"/>
      <c r="AY1457" s="61"/>
      <c r="AZ1457" s="61"/>
      <c r="BA1457" s="61"/>
      <c r="BB1457" s="61"/>
      <c r="BC1457" s="61"/>
      <c r="BD1457" s="61"/>
      <c r="BE1457" s="61"/>
      <c r="BF1457" s="61"/>
      <c r="BG1457" s="61"/>
      <c r="BH1457" s="61"/>
      <c r="BI1457" s="61"/>
      <c r="BJ1457" s="61"/>
      <c r="BK1457" s="61"/>
      <c r="BL1457" s="61"/>
      <c r="BM1457" s="61"/>
      <c r="BN1457" s="61"/>
      <c r="BO1457" s="61"/>
      <c r="BP1457" s="61"/>
      <c r="BQ1457" s="61"/>
      <c r="BR1457" s="61"/>
      <c r="BS1457" s="61"/>
      <c r="BT1457" s="61"/>
      <c r="BU1457" s="61"/>
      <c r="BV1457" s="61"/>
      <c r="BW1457" s="61"/>
      <c r="BX1457" s="61"/>
      <c r="BY1457" s="61"/>
      <c r="BZ1457" s="61"/>
      <c r="CA1457" s="61"/>
      <c r="CB1457" s="61"/>
      <c r="CC1457" s="61"/>
      <c r="CD1457" s="61"/>
      <c r="CE1457" s="61"/>
      <c r="CF1457" s="61"/>
      <c r="CG1457" s="61"/>
      <c r="CH1457" s="61"/>
      <c r="CI1457" s="61"/>
      <c r="CJ1457" s="61"/>
      <c r="CK1457" s="61"/>
      <c r="CL1457" s="61"/>
      <c r="CM1457" s="61"/>
      <c r="CN1457" s="61"/>
      <c r="CO1457" s="61"/>
      <c r="CP1457" s="61"/>
      <c r="CQ1457" s="61"/>
      <c r="CR1457" s="61"/>
      <c r="CS1457" s="61"/>
      <c r="CT1457" s="61"/>
      <c r="CU1457" s="61"/>
      <c r="CV1457" s="61"/>
      <c r="CW1457" s="61"/>
      <c r="CX1457" s="61"/>
      <c r="CY1457" s="61"/>
      <c r="CZ1457" s="61"/>
      <c r="DA1457" s="61"/>
      <c r="DB1457" s="61"/>
      <c r="DC1457" s="61"/>
      <c r="DD1457" s="61"/>
      <c r="DE1457" s="61"/>
      <c r="DF1457" s="61"/>
      <c r="DG1457" s="61"/>
      <c r="DH1457" s="61"/>
      <c r="DI1457" s="61"/>
      <c r="DJ1457" s="61"/>
      <c r="DK1457" s="61"/>
      <c r="DL1457" s="61"/>
      <c r="DM1457" s="61"/>
      <c r="DN1457" s="61"/>
      <c r="DO1457" s="61"/>
      <c r="DP1457" s="61"/>
      <c r="DQ1457" s="61"/>
      <c r="DR1457" s="61"/>
      <c r="DS1457" s="61"/>
      <c r="DT1457" s="61"/>
      <c r="DU1457" s="61"/>
      <c r="DV1457" s="61"/>
      <c r="DW1457" s="61"/>
      <c r="DX1457" s="61"/>
      <c r="DY1457" s="61"/>
      <c r="DZ1457" s="61"/>
      <c r="EA1457" s="61"/>
      <c r="EB1457" s="61"/>
      <c r="EC1457" s="61"/>
      <c r="ED1457" s="61"/>
      <c r="EE1457" s="61"/>
      <c r="EF1457" s="61"/>
      <c r="EG1457" s="61"/>
      <c r="EH1457" s="61"/>
      <c r="EI1457" s="61"/>
      <c r="EJ1457" s="61"/>
      <c r="EK1457" s="61"/>
      <c r="EL1457" s="61"/>
      <c r="EM1457" s="61"/>
      <c r="EN1457" s="61"/>
      <c r="EO1457" s="61"/>
      <c r="EP1457" s="61"/>
      <c r="EQ1457" s="61"/>
      <c r="ER1457" s="61"/>
      <c r="ES1457" s="61"/>
      <c r="ET1457" s="61"/>
      <c r="EU1457" s="61"/>
      <c r="EV1457" s="61"/>
      <c r="EW1457" s="61"/>
      <c r="EX1457" s="61"/>
      <c r="EY1457" s="61"/>
      <c r="EZ1457" s="61"/>
      <c r="FA1457" s="61"/>
      <c r="FB1457" s="61"/>
      <c r="FC1457" s="61"/>
      <c r="FD1457" s="61"/>
      <c r="FE1457" s="61"/>
      <c r="FF1457" s="61"/>
      <c r="FG1457" s="61"/>
      <c r="FH1457" s="61"/>
      <c r="FI1457" s="61"/>
      <c r="FJ1457" s="61"/>
      <c r="FK1457" s="61"/>
      <c r="FL1457" s="61"/>
      <c r="FM1457" s="61"/>
      <c r="FN1457" s="61"/>
      <c r="FO1457" s="61"/>
      <c r="FP1457" s="61"/>
      <c r="FQ1457" s="61"/>
      <c r="FR1457" s="61"/>
      <c r="FS1457" s="61"/>
      <c r="FT1457" s="61"/>
      <c r="FU1457" s="61"/>
      <c r="FV1457" s="61"/>
      <c r="FW1457" s="61"/>
      <c r="FX1457" s="61"/>
      <c r="FY1457" s="61"/>
      <c r="FZ1457" s="61"/>
    </row>
    <row r="1458" spans="1:182" s="210" customFormat="1">
      <c r="A1458" s="61"/>
      <c r="B1458" s="61"/>
      <c r="C1458" s="61"/>
      <c r="D1458" s="61"/>
      <c r="E1458" s="61"/>
      <c r="F1458" s="61"/>
      <c r="G1458" s="61"/>
      <c r="H1458" s="61"/>
      <c r="I1458" s="61"/>
      <c r="J1458" s="61"/>
      <c r="K1458" s="61"/>
      <c r="L1458" s="61"/>
      <c r="M1458" s="61"/>
      <c r="N1458" s="61"/>
      <c r="O1458" s="61"/>
      <c r="P1458" s="61"/>
      <c r="Q1458" s="61"/>
      <c r="R1458" s="61"/>
      <c r="S1458" s="61"/>
      <c r="T1458" s="61"/>
      <c r="U1458" s="61"/>
      <c r="V1458" s="61"/>
      <c r="W1458" s="61"/>
      <c r="X1458" s="61"/>
      <c r="Y1458" s="61"/>
      <c r="Z1458" s="61"/>
      <c r="AA1458" s="61"/>
      <c r="AB1458" s="61"/>
      <c r="AC1458" s="61"/>
      <c r="AD1458" s="61"/>
      <c r="AE1458" s="61"/>
      <c r="AF1458" s="61"/>
      <c r="AL1458" s="215"/>
      <c r="AO1458" s="61"/>
      <c r="AP1458" s="61"/>
      <c r="AQ1458" s="61"/>
      <c r="AR1458" s="61"/>
      <c r="AS1458" s="61"/>
      <c r="AT1458" s="61"/>
      <c r="AU1458" s="61"/>
      <c r="AV1458" s="61"/>
      <c r="AW1458" s="61"/>
      <c r="AX1458" s="61"/>
      <c r="AY1458" s="61"/>
      <c r="AZ1458" s="61"/>
      <c r="BA1458" s="61"/>
      <c r="BB1458" s="61"/>
      <c r="BC1458" s="61"/>
      <c r="BD1458" s="61"/>
      <c r="BE1458" s="61"/>
      <c r="BF1458" s="61"/>
      <c r="BG1458" s="61"/>
      <c r="BH1458" s="61"/>
      <c r="BI1458" s="61"/>
      <c r="BJ1458" s="61"/>
      <c r="BK1458" s="61"/>
      <c r="BL1458" s="61"/>
      <c r="BM1458" s="61"/>
      <c r="BN1458" s="61"/>
      <c r="BO1458" s="61"/>
      <c r="BP1458" s="61"/>
      <c r="BQ1458" s="61"/>
      <c r="BR1458" s="61"/>
      <c r="BS1458" s="61"/>
      <c r="BT1458" s="61"/>
      <c r="BU1458" s="61"/>
      <c r="BV1458" s="61"/>
      <c r="BW1458" s="61"/>
      <c r="BX1458" s="61"/>
      <c r="BY1458" s="61"/>
      <c r="BZ1458" s="61"/>
      <c r="CA1458" s="61"/>
      <c r="CB1458" s="61"/>
      <c r="CC1458" s="61"/>
      <c r="CD1458" s="61"/>
      <c r="CE1458" s="61"/>
      <c r="CF1458" s="61"/>
      <c r="CG1458" s="61"/>
      <c r="CH1458" s="61"/>
      <c r="CI1458" s="61"/>
      <c r="CJ1458" s="61"/>
      <c r="CK1458" s="61"/>
      <c r="CL1458" s="61"/>
      <c r="CM1458" s="61"/>
      <c r="CN1458" s="61"/>
      <c r="CO1458" s="61"/>
      <c r="CP1458" s="61"/>
      <c r="CQ1458" s="61"/>
      <c r="CR1458" s="61"/>
      <c r="CS1458" s="61"/>
      <c r="CT1458" s="61"/>
      <c r="CU1458" s="61"/>
      <c r="CV1458" s="61"/>
      <c r="CW1458" s="61"/>
      <c r="CX1458" s="61"/>
      <c r="CY1458" s="61"/>
      <c r="CZ1458" s="61"/>
      <c r="DA1458" s="61"/>
      <c r="DB1458" s="61"/>
      <c r="DC1458" s="61"/>
      <c r="DD1458" s="61"/>
      <c r="DE1458" s="61"/>
      <c r="DF1458" s="61"/>
      <c r="DG1458" s="61"/>
      <c r="DH1458" s="61"/>
      <c r="DI1458" s="61"/>
      <c r="DJ1458" s="61"/>
      <c r="DK1458" s="61"/>
      <c r="DL1458" s="61"/>
      <c r="DM1458" s="61"/>
      <c r="DN1458" s="61"/>
      <c r="DO1458" s="61"/>
      <c r="DP1458" s="61"/>
      <c r="DQ1458" s="61"/>
      <c r="DR1458" s="61"/>
      <c r="DS1458" s="61"/>
      <c r="DT1458" s="61"/>
      <c r="DU1458" s="61"/>
      <c r="DV1458" s="61"/>
      <c r="DW1458" s="61"/>
      <c r="DX1458" s="61"/>
      <c r="DY1458" s="61"/>
      <c r="DZ1458" s="61"/>
      <c r="EA1458" s="61"/>
      <c r="EB1458" s="61"/>
      <c r="EC1458" s="61"/>
      <c r="ED1458" s="61"/>
      <c r="EE1458" s="61"/>
      <c r="EF1458" s="61"/>
      <c r="EG1458" s="61"/>
      <c r="EH1458" s="61"/>
      <c r="EI1458" s="61"/>
      <c r="EJ1458" s="61"/>
      <c r="EK1458" s="61"/>
      <c r="EL1458" s="61"/>
      <c r="EM1458" s="61"/>
      <c r="EN1458" s="61"/>
      <c r="EO1458" s="61"/>
      <c r="EP1458" s="61"/>
      <c r="EQ1458" s="61"/>
      <c r="ER1458" s="61"/>
      <c r="ES1458" s="61"/>
      <c r="ET1458" s="61"/>
      <c r="EU1458" s="61"/>
      <c r="EV1458" s="61"/>
      <c r="EW1458" s="61"/>
      <c r="EX1458" s="61"/>
      <c r="EY1458" s="61"/>
      <c r="EZ1458" s="61"/>
      <c r="FA1458" s="61"/>
      <c r="FB1458" s="61"/>
      <c r="FC1458" s="61"/>
      <c r="FD1458" s="61"/>
      <c r="FE1458" s="61"/>
      <c r="FF1458" s="61"/>
      <c r="FG1458" s="61"/>
      <c r="FH1458" s="61"/>
      <c r="FI1458" s="61"/>
      <c r="FJ1458" s="61"/>
      <c r="FK1458" s="61"/>
      <c r="FL1458" s="61"/>
      <c r="FM1458" s="61"/>
      <c r="FN1458" s="61"/>
      <c r="FO1458" s="61"/>
      <c r="FP1458" s="61"/>
      <c r="FQ1458" s="61"/>
      <c r="FR1458" s="61"/>
      <c r="FS1458" s="61"/>
      <c r="FT1458" s="61"/>
      <c r="FU1458" s="61"/>
      <c r="FV1458" s="61"/>
      <c r="FW1458" s="61"/>
      <c r="FX1458" s="61"/>
      <c r="FY1458" s="61"/>
      <c r="FZ1458" s="61"/>
    </row>
    <row r="1459" spans="1:182" s="210" customFormat="1">
      <c r="A1459" s="61"/>
      <c r="B1459" s="61"/>
      <c r="C1459" s="61"/>
      <c r="D1459" s="61"/>
      <c r="E1459" s="61"/>
      <c r="F1459" s="61"/>
      <c r="G1459" s="61"/>
      <c r="H1459" s="61"/>
      <c r="I1459" s="61"/>
      <c r="J1459" s="61"/>
      <c r="K1459" s="61"/>
      <c r="L1459" s="61"/>
      <c r="M1459" s="61"/>
      <c r="N1459" s="61"/>
      <c r="O1459" s="61"/>
      <c r="P1459" s="61"/>
      <c r="Q1459" s="61"/>
      <c r="R1459" s="61"/>
      <c r="S1459" s="61"/>
      <c r="T1459" s="61"/>
      <c r="U1459" s="61"/>
      <c r="V1459" s="61"/>
      <c r="W1459" s="61"/>
      <c r="X1459" s="61"/>
      <c r="Y1459" s="61"/>
      <c r="Z1459" s="61"/>
      <c r="AA1459" s="61"/>
      <c r="AB1459" s="61"/>
      <c r="AC1459" s="61"/>
      <c r="AD1459" s="61"/>
      <c r="AE1459" s="61"/>
      <c r="AF1459" s="61"/>
      <c r="AL1459" s="215"/>
      <c r="AO1459" s="61"/>
      <c r="AP1459" s="61"/>
      <c r="AQ1459" s="61"/>
      <c r="AR1459" s="61"/>
      <c r="AS1459" s="61"/>
      <c r="AT1459" s="61"/>
      <c r="AU1459" s="61"/>
      <c r="AV1459" s="61"/>
      <c r="AW1459" s="61"/>
      <c r="AX1459" s="61"/>
      <c r="AY1459" s="61"/>
      <c r="AZ1459" s="61"/>
      <c r="BA1459" s="61"/>
      <c r="BB1459" s="61"/>
      <c r="BC1459" s="61"/>
      <c r="BD1459" s="61"/>
      <c r="BE1459" s="61"/>
      <c r="BF1459" s="61"/>
      <c r="BG1459" s="61"/>
      <c r="BH1459" s="61"/>
      <c r="BI1459" s="61"/>
      <c r="BJ1459" s="61"/>
      <c r="BK1459" s="61"/>
      <c r="BL1459" s="61"/>
      <c r="BM1459" s="61"/>
      <c r="BN1459" s="61"/>
      <c r="BO1459" s="61"/>
      <c r="BP1459" s="61"/>
      <c r="BQ1459" s="61"/>
      <c r="BR1459" s="61"/>
      <c r="BS1459" s="61"/>
      <c r="BT1459" s="61"/>
      <c r="BU1459" s="61"/>
      <c r="BV1459" s="61"/>
      <c r="BW1459" s="61"/>
      <c r="BX1459" s="61"/>
      <c r="BY1459" s="61"/>
      <c r="BZ1459" s="61"/>
      <c r="CA1459" s="61"/>
      <c r="CB1459" s="61"/>
      <c r="CC1459" s="61"/>
      <c r="CD1459" s="61"/>
      <c r="CE1459" s="61"/>
      <c r="CF1459" s="61"/>
      <c r="CG1459" s="61"/>
      <c r="CH1459" s="61"/>
      <c r="CI1459" s="61"/>
      <c r="CJ1459" s="61"/>
      <c r="CK1459" s="61"/>
      <c r="CL1459" s="61"/>
      <c r="CM1459" s="61"/>
      <c r="CN1459" s="61"/>
      <c r="CO1459" s="61"/>
      <c r="CP1459" s="61"/>
      <c r="CQ1459" s="61"/>
      <c r="CR1459" s="61"/>
      <c r="CS1459" s="61"/>
      <c r="CT1459" s="61"/>
      <c r="CU1459" s="61"/>
      <c r="CV1459" s="61"/>
      <c r="CW1459" s="61"/>
      <c r="CX1459" s="61"/>
      <c r="CY1459" s="61"/>
      <c r="CZ1459" s="61"/>
      <c r="DA1459" s="61"/>
      <c r="DB1459" s="61"/>
      <c r="DC1459" s="61"/>
      <c r="DD1459" s="61"/>
      <c r="DE1459" s="61"/>
      <c r="DF1459" s="61"/>
      <c r="DG1459" s="61"/>
      <c r="DH1459" s="61"/>
      <c r="DI1459" s="61"/>
      <c r="DJ1459" s="61"/>
      <c r="DK1459" s="61"/>
      <c r="DL1459" s="61"/>
      <c r="DM1459" s="61"/>
      <c r="DN1459" s="61"/>
      <c r="DO1459" s="61"/>
      <c r="DP1459" s="61"/>
      <c r="DQ1459" s="61"/>
      <c r="DR1459" s="61"/>
      <c r="DS1459" s="61"/>
      <c r="DT1459" s="61"/>
      <c r="DU1459" s="61"/>
      <c r="DV1459" s="61"/>
      <c r="DW1459" s="61"/>
      <c r="DX1459" s="61"/>
      <c r="DY1459" s="61"/>
      <c r="DZ1459" s="61"/>
      <c r="EA1459" s="61"/>
      <c r="EB1459" s="61"/>
      <c r="EC1459" s="61"/>
      <c r="ED1459" s="61"/>
      <c r="EE1459" s="61"/>
      <c r="EF1459" s="61"/>
      <c r="EG1459" s="61"/>
      <c r="EH1459" s="61"/>
      <c r="EI1459" s="61"/>
      <c r="EJ1459" s="61"/>
      <c r="EK1459" s="61"/>
      <c r="EL1459" s="61"/>
      <c r="EM1459" s="61"/>
      <c r="EN1459" s="61"/>
      <c r="EO1459" s="61"/>
      <c r="EP1459" s="61"/>
      <c r="EQ1459" s="61"/>
      <c r="ER1459" s="61"/>
      <c r="ES1459" s="61"/>
      <c r="ET1459" s="61"/>
      <c r="EU1459" s="61"/>
      <c r="EV1459" s="61"/>
      <c r="EW1459" s="61"/>
      <c r="EX1459" s="61"/>
      <c r="EY1459" s="61"/>
      <c r="EZ1459" s="61"/>
      <c r="FA1459" s="61"/>
      <c r="FB1459" s="61"/>
      <c r="FC1459" s="61"/>
      <c r="FD1459" s="61"/>
      <c r="FE1459" s="61"/>
      <c r="FF1459" s="61"/>
      <c r="FG1459" s="61"/>
      <c r="FH1459" s="61"/>
      <c r="FI1459" s="61"/>
      <c r="FJ1459" s="61"/>
      <c r="FK1459" s="61"/>
      <c r="FL1459" s="61"/>
      <c r="FM1459" s="61"/>
      <c r="FN1459" s="61"/>
      <c r="FO1459" s="61"/>
      <c r="FP1459" s="61"/>
      <c r="FQ1459" s="61"/>
      <c r="FR1459" s="61"/>
      <c r="FS1459" s="61"/>
      <c r="FT1459" s="61"/>
      <c r="FU1459" s="61"/>
      <c r="FV1459" s="61"/>
      <c r="FW1459" s="61"/>
      <c r="FX1459" s="61"/>
      <c r="FY1459" s="61"/>
      <c r="FZ1459" s="61"/>
    </row>
    <row r="1460" spans="1:182" s="210" customFormat="1">
      <c r="A1460" s="61"/>
      <c r="B1460" s="61"/>
      <c r="C1460" s="61"/>
      <c r="D1460" s="61"/>
      <c r="E1460" s="61"/>
      <c r="F1460" s="61"/>
      <c r="G1460" s="61"/>
      <c r="H1460" s="61"/>
      <c r="I1460" s="61"/>
      <c r="J1460" s="61"/>
      <c r="K1460" s="61"/>
      <c r="L1460" s="61"/>
      <c r="M1460" s="61"/>
      <c r="N1460" s="61"/>
      <c r="O1460" s="61"/>
      <c r="P1460" s="61"/>
      <c r="Q1460" s="61"/>
      <c r="R1460" s="61"/>
      <c r="S1460" s="61"/>
      <c r="T1460" s="61"/>
      <c r="U1460" s="61"/>
      <c r="V1460" s="61"/>
      <c r="W1460" s="61"/>
      <c r="X1460" s="61"/>
      <c r="Y1460" s="61"/>
      <c r="Z1460" s="61"/>
      <c r="AA1460" s="61"/>
      <c r="AB1460" s="61"/>
      <c r="AC1460" s="61"/>
      <c r="AD1460" s="61"/>
      <c r="AE1460" s="61"/>
      <c r="AF1460" s="61"/>
      <c r="AL1460" s="215"/>
      <c r="AO1460" s="61"/>
      <c r="AP1460" s="61"/>
      <c r="AQ1460" s="61"/>
      <c r="AR1460" s="61"/>
      <c r="AS1460" s="61"/>
      <c r="AT1460" s="61"/>
      <c r="AU1460" s="61"/>
      <c r="AV1460" s="61"/>
      <c r="AW1460" s="61"/>
      <c r="AX1460" s="61"/>
      <c r="AY1460" s="61"/>
      <c r="AZ1460" s="61"/>
      <c r="BA1460" s="61"/>
      <c r="BB1460" s="61"/>
      <c r="BC1460" s="61"/>
      <c r="BD1460" s="61"/>
      <c r="BE1460" s="61"/>
      <c r="BF1460" s="61"/>
      <c r="BG1460" s="61"/>
      <c r="BH1460" s="61"/>
      <c r="BI1460" s="61"/>
      <c r="BJ1460" s="61"/>
      <c r="BK1460" s="61"/>
      <c r="BL1460" s="61"/>
      <c r="BM1460" s="61"/>
      <c r="BN1460" s="61"/>
      <c r="BO1460" s="61"/>
      <c r="BP1460" s="61"/>
      <c r="BQ1460" s="61"/>
      <c r="BR1460" s="61"/>
      <c r="BS1460" s="61"/>
      <c r="BT1460" s="61"/>
      <c r="BU1460" s="61"/>
      <c r="BV1460" s="61"/>
      <c r="BW1460" s="61"/>
      <c r="BX1460" s="61"/>
      <c r="BY1460" s="61"/>
      <c r="BZ1460" s="61"/>
      <c r="CA1460" s="61"/>
      <c r="CB1460" s="61"/>
      <c r="CC1460" s="61"/>
      <c r="CD1460" s="61"/>
      <c r="CE1460" s="61"/>
      <c r="CF1460" s="61"/>
      <c r="CG1460" s="61"/>
      <c r="CH1460" s="61"/>
      <c r="CI1460" s="61"/>
      <c r="CJ1460" s="61"/>
      <c r="CK1460" s="61"/>
      <c r="CL1460" s="61"/>
      <c r="CM1460" s="61"/>
      <c r="CN1460" s="61"/>
      <c r="CO1460" s="61"/>
      <c r="CP1460" s="61"/>
      <c r="CQ1460" s="61"/>
      <c r="CR1460" s="61"/>
      <c r="CS1460" s="61"/>
      <c r="CT1460" s="61"/>
      <c r="CU1460" s="61"/>
      <c r="CV1460" s="61"/>
      <c r="CW1460" s="61"/>
      <c r="CX1460" s="61"/>
      <c r="CY1460" s="61"/>
      <c r="CZ1460" s="61"/>
      <c r="DA1460" s="61"/>
      <c r="DB1460" s="61"/>
      <c r="DC1460" s="61"/>
      <c r="DD1460" s="61"/>
      <c r="DE1460" s="61"/>
      <c r="DF1460" s="61"/>
      <c r="DG1460" s="61"/>
      <c r="DH1460" s="61"/>
      <c r="DI1460" s="61"/>
      <c r="DJ1460" s="61"/>
      <c r="DK1460" s="61"/>
      <c r="DL1460" s="61"/>
      <c r="DM1460" s="61"/>
      <c r="DN1460" s="61"/>
      <c r="DO1460" s="61"/>
      <c r="DP1460" s="61"/>
      <c r="DQ1460" s="61"/>
      <c r="DR1460" s="61"/>
      <c r="DS1460" s="61"/>
      <c r="DT1460" s="61"/>
      <c r="DU1460" s="61"/>
      <c r="DV1460" s="61"/>
      <c r="DW1460" s="61"/>
      <c r="DX1460" s="61"/>
      <c r="DY1460" s="61"/>
      <c r="DZ1460" s="61"/>
      <c r="EA1460" s="61"/>
      <c r="EB1460" s="61"/>
      <c r="EC1460" s="61"/>
      <c r="ED1460" s="61"/>
      <c r="EE1460" s="61"/>
      <c r="EF1460" s="61"/>
      <c r="EG1460" s="61"/>
      <c r="EH1460" s="61"/>
      <c r="EI1460" s="61"/>
      <c r="EJ1460" s="61"/>
      <c r="EK1460" s="61"/>
      <c r="EL1460" s="61"/>
      <c r="EM1460" s="61"/>
      <c r="EN1460" s="61"/>
      <c r="EO1460" s="61"/>
      <c r="EP1460" s="61"/>
      <c r="EQ1460" s="61"/>
      <c r="ER1460" s="61"/>
      <c r="ES1460" s="61"/>
      <c r="ET1460" s="61"/>
      <c r="EU1460" s="61"/>
      <c r="EV1460" s="61"/>
      <c r="EW1460" s="61"/>
      <c r="EX1460" s="61"/>
      <c r="EY1460" s="61"/>
      <c r="EZ1460" s="61"/>
      <c r="FA1460" s="61"/>
      <c r="FB1460" s="61"/>
      <c r="FC1460" s="61"/>
      <c r="FD1460" s="61"/>
      <c r="FE1460" s="61"/>
      <c r="FF1460" s="61"/>
      <c r="FG1460" s="61"/>
      <c r="FH1460" s="61"/>
      <c r="FI1460" s="61"/>
      <c r="FJ1460" s="61"/>
      <c r="FK1460" s="61"/>
      <c r="FL1460" s="61"/>
      <c r="FM1460" s="61"/>
      <c r="FN1460" s="61"/>
      <c r="FO1460" s="61"/>
      <c r="FP1460" s="61"/>
      <c r="FQ1460" s="61"/>
      <c r="FR1460" s="61"/>
      <c r="FS1460" s="61"/>
      <c r="FT1460" s="61"/>
      <c r="FU1460" s="61"/>
      <c r="FV1460" s="61"/>
      <c r="FW1460" s="61"/>
      <c r="FX1460" s="61"/>
      <c r="FY1460" s="61"/>
      <c r="FZ1460" s="61"/>
    </row>
    <row r="1461" spans="1:182" s="210" customFormat="1">
      <c r="A1461" s="61"/>
      <c r="B1461" s="61"/>
      <c r="C1461" s="61"/>
      <c r="D1461" s="61"/>
      <c r="E1461" s="61"/>
      <c r="F1461" s="61"/>
      <c r="G1461" s="61"/>
      <c r="H1461" s="61"/>
      <c r="I1461" s="61"/>
      <c r="J1461" s="61"/>
      <c r="K1461" s="61"/>
      <c r="L1461" s="61"/>
      <c r="M1461" s="61"/>
      <c r="N1461" s="61"/>
      <c r="O1461" s="61"/>
      <c r="P1461" s="61"/>
      <c r="Q1461" s="61"/>
      <c r="R1461" s="61"/>
      <c r="S1461" s="61"/>
      <c r="T1461" s="61"/>
      <c r="U1461" s="61"/>
      <c r="V1461" s="61"/>
      <c r="W1461" s="61"/>
      <c r="X1461" s="61"/>
      <c r="Y1461" s="61"/>
      <c r="Z1461" s="61"/>
      <c r="AA1461" s="61"/>
      <c r="AB1461" s="61"/>
      <c r="AC1461" s="61"/>
      <c r="AD1461" s="61"/>
      <c r="AE1461" s="61"/>
      <c r="AF1461" s="61"/>
      <c r="AL1461" s="215"/>
      <c r="AO1461" s="61"/>
      <c r="AP1461" s="61"/>
      <c r="AQ1461" s="61"/>
      <c r="AR1461" s="61"/>
      <c r="AS1461" s="61"/>
      <c r="AT1461" s="61"/>
      <c r="AU1461" s="61"/>
      <c r="AV1461" s="61"/>
      <c r="AW1461" s="61"/>
      <c r="AX1461" s="61"/>
      <c r="AY1461" s="61"/>
      <c r="AZ1461" s="61"/>
      <c r="BA1461" s="61"/>
      <c r="BB1461" s="61"/>
      <c r="BC1461" s="61"/>
      <c r="BD1461" s="61"/>
      <c r="BE1461" s="61"/>
      <c r="BF1461" s="61"/>
      <c r="BG1461" s="61"/>
      <c r="BH1461" s="61"/>
      <c r="BI1461" s="61"/>
      <c r="BJ1461" s="61"/>
      <c r="BK1461" s="61"/>
      <c r="BL1461" s="61"/>
      <c r="BM1461" s="61"/>
      <c r="BN1461" s="61"/>
      <c r="BO1461" s="61"/>
      <c r="BP1461" s="61"/>
      <c r="BQ1461" s="61"/>
      <c r="BR1461" s="61"/>
      <c r="BS1461" s="61"/>
      <c r="BT1461" s="61"/>
      <c r="BU1461" s="61"/>
      <c r="BV1461" s="61"/>
      <c r="BW1461" s="61"/>
      <c r="BX1461" s="61"/>
      <c r="BY1461" s="61"/>
      <c r="BZ1461" s="61"/>
      <c r="CA1461" s="61"/>
      <c r="CB1461" s="61"/>
      <c r="CC1461" s="61"/>
      <c r="CD1461" s="61"/>
      <c r="CE1461" s="61"/>
      <c r="CF1461" s="61"/>
      <c r="CG1461" s="61"/>
      <c r="CH1461" s="61"/>
      <c r="CI1461" s="61"/>
      <c r="CJ1461" s="61"/>
      <c r="CK1461" s="61"/>
      <c r="CL1461" s="61"/>
      <c r="CM1461" s="61"/>
      <c r="CN1461" s="61"/>
      <c r="CO1461" s="61"/>
      <c r="CP1461" s="61"/>
      <c r="CQ1461" s="61"/>
      <c r="CR1461" s="61"/>
      <c r="CS1461" s="61"/>
      <c r="CT1461" s="61"/>
      <c r="CU1461" s="61"/>
      <c r="CV1461" s="61"/>
      <c r="CW1461" s="61"/>
      <c r="CX1461" s="61"/>
      <c r="CY1461" s="61"/>
      <c r="CZ1461" s="61"/>
      <c r="DA1461" s="61"/>
      <c r="DB1461" s="61"/>
      <c r="DC1461" s="61"/>
      <c r="DD1461" s="61"/>
      <c r="DE1461" s="61"/>
      <c r="DF1461" s="61"/>
      <c r="DG1461" s="61"/>
      <c r="DH1461" s="61"/>
      <c r="DI1461" s="61"/>
      <c r="DJ1461" s="61"/>
      <c r="DK1461" s="61"/>
      <c r="DL1461" s="61"/>
      <c r="DM1461" s="61"/>
      <c r="DN1461" s="61"/>
      <c r="DO1461" s="61"/>
      <c r="DP1461" s="61"/>
      <c r="DQ1461" s="61"/>
      <c r="DR1461" s="61"/>
      <c r="DS1461" s="61"/>
      <c r="DT1461" s="61"/>
      <c r="DU1461" s="61"/>
      <c r="DV1461" s="61"/>
      <c r="DW1461" s="61"/>
      <c r="DX1461" s="61"/>
      <c r="DY1461" s="61"/>
      <c r="DZ1461" s="61"/>
      <c r="EA1461" s="61"/>
      <c r="EB1461" s="61"/>
      <c r="EC1461" s="61"/>
      <c r="ED1461" s="61"/>
      <c r="EE1461" s="61"/>
      <c r="EF1461" s="61"/>
      <c r="EG1461" s="61"/>
      <c r="EH1461" s="61"/>
      <c r="EI1461" s="61"/>
      <c r="EJ1461" s="61"/>
      <c r="EK1461" s="61"/>
      <c r="EL1461" s="61"/>
      <c r="EM1461" s="61"/>
      <c r="EN1461" s="61"/>
      <c r="EO1461" s="61"/>
      <c r="EP1461" s="61"/>
      <c r="EQ1461" s="61"/>
      <c r="ER1461" s="61"/>
      <c r="ES1461" s="61"/>
      <c r="ET1461" s="61"/>
      <c r="EU1461" s="61"/>
      <c r="EV1461" s="61"/>
      <c r="EW1461" s="61"/>
      <c r="EX1461" s="61"/>
      <c r="EY1461" s="61"/>
      <c r="EZ1461" s="61"/>
      <c r="FA1461" s="61"/>
      <c r="FB1461" s="61"/>
      <c r="FC1461" s="61"/>
      <c r="FD1461" s="61"/>
      <c r="FE1461" s="61"/>
      <c r="FF1461" s="61"/>
      <c r="FG1461" s="61"/>
      <c r="FH1461" s="61"/>
      <c r="FI1461" s="61"/>
      <c r="FJ1461" s="61"/>
      <c r="FK1461" s="61"/>
      <c r="FL1461" s="61"/>
      <c r="FM1461" s="61"/>
      <c r="FN1461" s="61"/>
      <c r="FO1461" s="61"/>
      <c r="FP1461" s="61"/>
      <c r="FQ1461" s="61"/>
      <c r="FR1461" s="61"/>
      <c r="FS1461" s="61"/>
      <c r="FT1461" s="61"/>
      <c r="FU1461" s="61"/>
      <c r="FV1461" s="61"/>
      <c r="FW1461" s="61"/>
      <c r="FX1461" s="61"/>
      <c r="FY1461" s="61"/>
      <c r="FZ1461" s="61"/>
    </row>
    <row r="1462" spans="1:182" s="210" customFormat="1">
      <c r="A1462" s="61"/>
      <c r="B1462" s="61"/>
      <c r="C1462" s="61"/>
      <c r="D1462" s="61"/>
      <c r="E1462" s="61"/>
      <c r="F1462" s="61"/>
      <c r="G1462" s="61"/>
      <c r="H1462" s="61"/>
      <c r="I1462" s="61"/>
      <c r="J1462" s="61"/>
      <c r="K1462" s="61"/>
      <c r="L1462" s="61"/>
      <c r="M1462" s="61"/>
      <c r="N1462" s="61"/>
      <c r="O1462" s="61"/>
      <c r="P1462" s="61"/>
      <c r="Q1462" s="61"/>
      <c r="R1462" s="61"/>
      <c r="S1462" s="61"/>
      <c r="T1462" s="61"/>
      <c r="U1462" s="61"/>
      <c r="V1462" s="61"/>
      <c r="W1462" s="61"/>
      <c r="X1462" s="61"/>
      <c r="Y1462" s="61"/>
      <c r="Z1462" s="61"/>
      <c r="AA1462" s="61"/>
      <c r="AB1462" s="61"/>
      <c r="AC1462" s="61"/>
      <c r="AD1462" s="61"/>
      <c r="AE1462" s="61"/>
      <c r="AF1462" s="61"/>
      <c r="AL1462" s="215"/>
      <c r="AO1462" s="61"/>
      <c r="AP1462" s="61"/>
      <c r="AQ1462" s="61"/>
      <c r="AR1462" s="61"/>
      <c r="AS1462" s="61"/>
      <c r="AT1462" s="61"/>
      <c r="AU1462" s="61"/>
      <c r="AV1462" s="61"/>
      <c r="AW1462" s="61"/>
      <c r="AX1462" s="61"/>
      <c r="AY1462" s="61"/>
      <c r="AZ1462" s="61"/>
      <c r="BA1462" s="61"/>
      <c r="BB1462" s="61"/>
      <c r="BC1462" s="61"/>
      <c r="BD1462" s="61"/>
      <c r="BE1462" s="61"/>
      <c r="BF1462" s="61"/>
      <c r="BG1462" s="61"/>
      <c r="BH1462" s="61"/>
      <c r="BI1462" s="61"/>
      <c r="BJ1462" s="61"/>
      <c r="BK1462" s="61"/>
      <c r="BL1462" s="61"/>
      <c r="BM1462" s="61"/>
      <c r="BN1462" s="61"/>
      <c r="BO1462" s="61"/>
      <c r="BP1462" s="61"/>
      <c r="BQ1462" s="61"/>
      <c r="BR1462" s="61"/>
      <c r="BS1462" s="61"/>
      <c r="BT1462" s="61"/>
      <c r="BU1462" s="61"/>
      <c r="BV1462" s="61"/>
      <c r="BW1462" s="61"/>
      <c r="BX1462" s="61"/>
      <c r="BY1462" s="61"/>
      <c r="BZ1462" s="61"/>
      <c r="CA1462" s="61"/>
      <c r="CB1462" s="61"/>
      <c r="CC1462" s="61"/>
      <c r="CD1462" s="61"/>
      <c r="CE1462" s="61"/>
      <c r="CF1462" s="61"/>
      <c r="CG1462" s="61"/>
      <c r="CH1462" s="61"/>
      <c r="CI1462" s="61"/>
      <c r="CJ1462" s="61"/>
      <c r="CK1462" s="61"/>
      <c r="CL1462" s="61"/>
      <c r="CM1462" s="61"/>
      <c r="CN1462" s="61"/>
      <c r="CO1462" s="61"/>
      <c r="CP1462" s="61"/>
      <c r="CQ1462" s="61"/>
      <c r="CR1462" s="61"/>
      <c r="CS1462" s="61"/>
      <c r="CT1462" s="61"/>
      <c r="CU1462" s="61"/>
      <c r="CV1462" s="61"/>
      <c r="CW1462" s="61"/>
      <c r="CX1462" s="61"/>
      <c r="CY1462" s="61"/>
      <c r="CZ1462" s="61"/>
      <c r="DA1462" s="61"/>
      <c r="DB1462" s="61"/>
      <c r="DC1462" s="61"/>
      <c r="DD1462" s="61"/>
      <c r="DE1462" s="61"/>
      <c r="DF1462" s="61"/>
      <c r="DG1462" s="61"/>
      <c r="DH1462" s="61"/>
      <c r="DI1462" s="61"/>
      <c r="DJ1462" s="61"/>
      <c r="DK1462" s="61"/>
      <c r="DL1462" s="61"/>
      <c r="DM1462" s="61"/>
      <c r="DN1462" s="61"/>
      <c r="DO1462" s="61"/>
      <c r="DP1462" s="61"/>
      <c r="DQ1462" s="61"/>
      <c r="DR1462" s="61"/>
      <c r="DS1462" s="61"/>
      <c r="DT1462" s="61"/>
      <c r="DU1462" s="61"/>
      <c r="DV1462" s="61"/>
      <c r="DW1462" s="61"/>
      <c r="DX1462" s="61"/>
      <c r="DY1462" s="61"/>
      <c r="DZ1462" s="61"/>
      <c r="EA1462" s="61"/>
      <c r="EB1462" s="61"/>
      <c r="EC1462" s="61"/>
      <c r="ED1462" s="61"/>
      <c r="EE1462" s="61"/>
      <c r="EF1462" s="61"/>
      <c r="EG1462" s="61"/>
      <c r="EH1462" s="61"/>
      <c r="EI1462" s="61"/>
      <c r="EJ1462" s="61"/>
      <c r="EK1462" s="61"/>
      <c r="EL1462" s="61"/>
      <c r="EM1462" s="61"/>
      <c r="EN1462" s="61"/>
      <c r="EO1462" s="61"/>
      <c r="EP1462" s="61"/>
      <c r="EQ1462" s="61"/>
      <c r="ER1462" s="61"/>
      <c r="ES1462" s="61"/>
      <c r="ET1462" s="61"/>
      <c r="EU1462" s="61"/>
      <c r="EV1462" s="61"/>
      <c r="EW1462" s="61"/>
      <c r="EX1462" s="61"/>
      <c r="EY1462" s="61"/>
      <c r="EZ1462" s="61"/>
      <c r="FA1462" s="61"/>
      <c r="FB1462" s="61"/>
      <c r="FC1462" s="61"/>
      <c r="FD1462" s="61"/>
      <c r="FE1462" s="61"/>
      <c r="FF1462" s="61"/>
      <c r="FG1462" s="61"/>
      <c r="FH1462" s="61"/>
      <c r="FI1462" s="61"/>
      <c r="FJ1462" s="61"/>
      <c r="FK1462" s="61"/>
      <c r="FL1462" s="61"/>
      <c r="FM1462" s="61"/>
      <c r="FN1462" s="61"/>
      <c r="FO1462" s="61"/>
      <c r="FP1462" s="61"/>
      <c r="FQ1462" s="61"/>
      <c r="FR1462" s="61"/>
      <c r="FS1462" s="61"/>
      <c r="FT1462" s="61"/>
      <c r="FU1462" s="61"/>
      <c r="FV1462" s="61"/>
      <c r="FW1462" s="61"/>
      <c r="FX1462" s="61"/>
      <c r="FY1462" s="61"/>
      <c r="FZ1462" s="61"/>
    </row>
  </sheetData>
  <mergeCells count="6">
    <mergeCell ref="AI1425:AI1426"/>
    <mergeCell ref="AM162:AO162"/>
    <mergeCell ref="AO163:AO165"/>
    <mergeCell ref="AN189:AN191"/>
    <mergeCell ref="AI1269:AI1270"/>
    <mergeCell ref="AI1423:AK1423"/>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7E5B-7DE0-4944-87D9-6B3FD64F1A2D}">
  <dimension ref="A1:H26"/>
  <sheetViews>
    <sheetView showGridLines="0" rightToLeft="1" view="pageBreakPreview" zoomScale="70" zoomScaleNormal="100" zoomScaleSheetLayoutView="70" workbookViewId="0">
      <selection activeCell="F4" sqref="B4:F4"/>
    </sheetView>
  </sheetViews>
  <sheetFormatPr defaultColWidth="9.140625" defaultRowHeight="12.75"/>
  <cols>
    <col min="1" max="1" width="23.7109375" style="61" customWidth="1"/>
    <col min="2" max="6" width="19.28515625" style="61" customWidth="1"/>
    <col min="7" max="7" width="23.7109375" style="61" customWidth="1"/>
    <col min="8" max="9" width="1.7109375" style="61" customWidth="1"/>
    <col min="10" max="16384" width="9.140625" style="61"/>
  </cols>
  <sheetData>
    <row r="1" spans="1:8" s="287" customFormat="1" ht="15.75">
      <c r="A1" s="363" t="s">
        <v>223</v>
      </c>
      <c r="B1" s="173" t="s">
        <v>258</v>
      </c>
      <c r="C1" s="173"/>
      <c r="D1" s="173"/>
      <c r="E1" s="173"/>
      <c r="F1" s="173"/>
      <c r="G1" s="331" t="s">
        <v>99</v>
      </c>
      <c r="H1" s="286"/>
    </row>
    <row r="2" spans="1:8" s="287" customFormat="1" ht="38.1" customHeight="1">
      <c r="A2" s="363"/>
      <c r="B2" s="44" t="s">
        <v>255</v>
      </c>
      <c r="C2" s="44"/>
      <c r="D2" s="44"/>
      <c r="E2" s="44"/>
      <c r="F2" s="44"/>
      <c r="G2" s="332"/>
      <c r="H2" s="286"/>
    </row>
    <row r="3" spans="1:8" s="290" customFormat="1" ht="13.5" customHeight="1">
      <c r="A3" s="148"/>
      <c r="B3" s="288"/>
      <c r="C3" s="289"/>
      <c r="D3" s="289"/>
      <c r="E3" s="289"/>
      <c r="F3" s="149"/>
      <c r="G3" s="149"/>
      <c r="H3" s="148"/>
    </row>
    <row r="4" spans="1:8" ht="24" customHeight="1">
      <c r="A4" s="333" t="s">
        <v>267</v>
      </c>
      <c r="B4" s="321" t="s">
        <v>208</v>
      </c>
      <c r="C4" s="322"/>
      <c r="D4" s="322"/>
      <c r="E4" s="322"/>
      <c r="F4" s="323" t="s">
        <v>209</v>
      </c>
      <c r="G4" s="351" t="s">
        <v>268</v>
      </c>
    </row>
    <row r="5" spans="1:8" ht="24" customHeight="1">
      <c r="A5" s="334"/>
      <c r="B5" s="372" t="s">
        <v>98</v>
      </c>
      <c r="C5" s="372" t="s">
        <v>61</v>
      </c>
      <c r="D5" s="372" t="s">
        <v>60</v>
      </c>
      <c r="E5" s="372" t="s">
        <v>58</v>
      </c>
      <c r="F5" s="372" t="s">
        <v>59</v>
      </c>
      <c r="G5" s="352"/>
    </row>
    <row r="6" spans="1:8" s="259" customFormat="1" ht="18" customHeight="1">
      <c r="A6" s="269" t="s">
        <v>1</v>
      </c>
      <c r="B6" s="294">
        <f>SUM(B7:B8)</f>
        <v>244</v>
      </c>
      <c r="C6" s="264">
        <f t="shared" ref="C6" si="0">SUM(C7:C8)</f>
        <v>223</v>
      </c>
      <c r="D6" s="264">
        <f t="shared" ref="D6" si="1">SUM(D7:D8)</f>
        <v>201</v>
      </c>
      <c r="E6" s="264">
        <f t="shared" ref="E6" si="2">SUM(E7:E8)</f>
        <v>228</v>
      </c>
      <c r="F6" s="295">
        <f t="shared" ref="F6" si="3">SUM(F7:F8)</f>
        <v>220</v>
      </c>
      <c r="G6" s="268" t="s">
        <v>0</v>
      </c>
    </row>
    <row r="7" spans="1:8" s="63" customFormat="1" ht="18" customHeight="1">
      <c r="A7" s="324" t="s">
        <v>70</v>
      </c>
      <c r="B7" s="272">
        <f>SUM(B10,B13,B16,B19,B22)</f>
        <v>116</v>
      </c>
      <c r="C7" s="265">
        <f t="shared" ref="C7:F7" si="4">SUM(C10,C13,C16,C19,C22)</f>
        <v>97</v>
      </c>
      <c r="D7" s="265">
        <f t="shared" si="4"/>
        <v>85</v>
      </c>
      <c r="E7" s="265">
        <f t="shared" si="4"/>
        <v>114</v>
      </c>
      <c r="F7" s="273">
        <f t="shared" si="4"/>
        <v>113</v>
      </c>
      <c r="G7" s="326" t="s">
        <v>73</v>
      </c>
    </row>
    <row r="8" spans="1:8" s="63" customFormat="1" ht="18" customHeight="1">
      <c r="A8" s="325" t="s">
        <v>71</v>
      </c>
      <c r="B8" s="274">
        <f>SUM(B11,B14,B17,B20,B23)</f>
        <v>128</v>
      </c>
      <c r="C8" s="275">
        <f t="shared" ref="C8:F8" si="5">SUM(C11,C14,C17,C20,C23)</f>
        <v>126</v>
      </c>
      <c r="D8" s="275">
        <f t="shared" si="5"/>
        <v>116</v>
      </c>
      <c r="E8" s="275">
        <f t="shared" si="5"/>
        <v>114</v>
      </c>
      <c r="F8" s="276">
        <f t="shared" si="5"/>
        <v>107</v>
      </c>
      <c r="G8" s="327" t="s">
        <v>72</v>
      </c>
    </row>
    <row r="9" spans="1:8" s="259" customFormat="1" ht="18" customHeight="1">
      <c r="A9" s="269" t="s">
        <v>210</v>
      </c>
      <c r="B9" s="294">
        <f>SUM(B10:B11)</f>
        <v>9</v>
      </c>
      <c r="C9" s="264">
        <f t="shared" ref="C9:F9" si="6">SUM(C10:C11)</f>
        <v>10</v>
      </c>
      <c r="D9" s="264">
        <f t="shared" si="6"/>
        <v>3</v>
      </c>
      <c r="E9" s="264">
        <f t="shared" si="6"/>
        <v>3</v>
      </c>
      <c r="F9" s="295">
        <f t="shared" si="6"/>
        <v>4</v>
      </c>
      <c r="G9" s="268" t="s">
        <v>211</v>
      </c>
    </row>
    <row r="10" spans="1:8" s="63" customFormat="1" ht="18" customHeight="1">
      <c r="A10" s="324" t="s">
        <v>70</v>
      </c>
      <c r="B10" s="272">
        <v>3</v>
      </c>
      <c r="C10" s="265">
        <v>3</v>
      </c>
      <c r="D10" s="265">
        <v>0</v>
      </c>
      <c r="E10" s="265">
        <v>2</v>
      </c>
      <c r="F10" s="273">
        <v>2</v>
      </c>
      <c r="G10" s="326" t="s">
        <v>73</v>
      </c>
    </row>
    <row r="11" spans="1:8" s="63" customFormat="1" ht="18" customHeight="1">
      <c r="A11" s="325" t="s">
        <v>71</v>
      </c>
      <c r="B11" s="274">
        <v>6</v>
      </c>
      <c r="C11" s="275">
        <v>7</v>
      </c>
      <c r="D11" s="275">
        <v>3</v>
      </c>
      <c r="E11" s="275">
        <v>1</v>
      </c>
      <c r="F11" s="276">
        <v>2</v>
      </c>
      <c r="G11" s="327" t="s">
        <v>72</v>
      </c>
    </row>
    <row r="12" spans="1:8" s="259" customFormat="1" ht="18" customHeight="1">
      <c r="A12" s="269" t="s">
        <v>212</v>
      </c>
      <c r="B12" s="294">
        <f>SUM(B13:B14)</f>
        <v>181</v>
      </c>
      <c r="C12" s="264">
        <f t="shared" ref="C12" si="7">SUM(C13:C14)</f>
        <v>164</v>
      </c>
      <c r="D12" s="264">
        <f t="shared" ref="D12" si="8">SUM(D13:D14)</f>
        <v>147</v>
      </c>
      <c r="E12" s="264">
        <f t="shared" ref="E12" si="9">SUM(E13:E14)</f>
        <v>167</v>
      </c>
      <c r="F12" s="295">
        <f t="shared" ref="F12" si="10">SUM(F13:F14)</f>
        <v>149</v>
      </c>
      <c r="G12" s="268" t="s">
        <v>213</v>
      </c>
    </row>
    <row r="13" spans="1:8" s="63" customFormat="1" ht="18" customHeight="1">
      <c r="A13" s="324" t="s">
        <v>70</v>
      </c>
      <c r="B13" s="272">
        <v>89</v>
      </c>
      <c r="C13" s="265">
        <v>73</v>
      </c>
      <c r="D13" s="265">
        <v>60</v>
      </c>
      <c r="E13" s="265">
        <v>81</v>
      </c>
      <c r="F13" s="273">
        <v>76</v>
      </c>
      <c r="G13" s="326" t="s">
        <v>73</v>
      </c>
    </row>
    <row r="14" spans="1:8" s="63" customFormat="1" ht="18" customHeight="1">
      <c r="A14" s="325" t="s">
        <v>71</v>
      </c>
      <c r="B14" s="274">
        <v>92</v>
      </c>
      <c r="C14" s="275">
        <v>91</v>
      </c>
      <c r="D14" s="275">
        <v>87</v>
      </c>
      <c r="E14" s="275">
        <v>86</v>
      </c>
      <c r="F14" s="276">
        <v>73</v>
      </c>
      <c r="G14" s="327" t="s">
        <v>72</v>
      </c>
    </row>
    <row r="15" spans="1:8" s="259" customFormat="1" ht="18" customHeight="1">
      <c r="A15" s="269" t="s">
        <v>214</v>
      </c>
      <c r="B15" s="294">
        <f>SUM(B16:B17)</f>
        <v>24</v>
      </c>
      <c r="C15" s="264">
        <f t="shared" ref="C15" si="11">SUM(C16:C17)</f>
        <v>23</v>
      </c>
      <c r="D15" s="264">
        <f t="shared" ref="D15" si="12">SUM(D16:D17)</f>
        <v>22</v>
      </c>
      <c r="E15" s="264">
        <f t="shared" ref="E15" si="13">SUM(E16:E17)</f>
        <v>28</v>
      </c>
      <c r="F15" s="295">
        <f t="shared" ref="F15" si="14">SUM(F16:F17)</f>
        <v>33</v>
      </c>
      <c r="G15" s="268" t="s">
        <v>215</v>
      </c>
    </row>
    <row r="16" spans="1:8" s="63" customFormat="1" ht="18" customHeight="1">
      <c r="A16" s="324" t="s">
        <v>70</v>
      </c>
      <c r="B16" s="272">
        <v>13</v>
      </c>
      <c r="C16" s="265">
        <v>14</v>
      </c>
      <c r="D16" s="265">
        <v>13</v>
      </c>
      <c r="E16" s="265">
        <v>16</v>
      </c>
      <c r="F16" s="273">
        <v>16</v>
      </c>
      <c r="G16" s="326" t="s">
        <v>73</v>
      </c>
    </row>
    <row r="17" spans="1:7" s="63" customFormat="1" ht="18" customHeight="1">
      <c r="A17" s="325" t="s">
        <v>71</v>
      </c>
      <c r="B17" s="274">
        <v>11</v>
      </c>
      <c r="C17" s="275">
        <v>9</v>
      </c>
      <c r="D17" s="275">
        <v>9</v>
      </c>
      <c r="E17" s="275">
        <v>12</v>
      </c>
      <c r="F17" s="276">
        <v>17</v>
      </c>
      <c r="G17" s="327" t="s">
        <v>72</v>
      </c>
    </row>
    <row r="18" spans="1:7" s="259" customFormat="1" ht="18" customHeight="1">
      <c r="A18" s="269" t="s">
        <v>216</v>
      </c>
      <c r="B18" s="294">
        <f>SUM(B19:B20)</f>
        <v>21</v>
      </c>
      <c r="C18" s="264">
        <f t="shared" ref="C18" si="15">SUM(C19:C20)</f>
        <v>15</v>
      </c>
      <c r="D18" s="264">
        <f t="shared" ref="D18" si="16">SUM(D19:D20)</f>
        <v>17</v>
      </c>
      <c r="E18" s="264">
        <f t="shared" ref="E18" si="17">SUM(E19:E20)</f>
        <v>17</v>
      </c>
      <c r="F18" s="295">
        <f t="shared" ref="F18" si="18">SUM(F19:F20)</f>
        <v>19</v>
      </c>
      <c r="G18" s="268" t="s">
        <v>217</v>
      </c>
    </row>
    <row r="19" spans="1:7" s="63" customFormat="1" ht="18" customHeight="1">
      <c r="A19" s="324" t="s">
        <v>70</v>
      </c>
      <c r="B19" s="272">
        <v>8</v>
      </c>
      <c r="C19" s="265">
        <v>4</v>
      </c>
      <c r="D19" s="265">
        <v>7</v>
      </c>
      <c r="E19" s="265">
        <v>9</v>
      </c>
      <c r="F19" s="273">
        <v>10</v>
      </c>
      <c r="G19" s="326" t="s">
        <v>73</v>
      </c>
    </row>
    <row r="20" spans="1:7" s="63" customFormat="1" ht="18" customHeight="1">
      <c r="A20" s="325" t="s">
        <v>71</v>
      </c>
      <c r="B20" s="274">
        <v>13</v>
      </c>
      <c r="C20" s="275">
        <v>11</v>
      </c>
      <c r="D20" s="275">
        <v>10</v>
      </c>
      <c r="E20" s="275">
        <v>8</v>
      </c>
      <c r="F20" s="276">
        <v>9</v>
      </c>
      <c r="G20" s="327" t="s">
        <v>72</v>
      </c>
    </row>
    <row r="21" spans="1:7" s="259" customFormat="1" ht="18" customHeight="1">
      <c r="A21" s="269" t="s">
        <v>218</v>
      </c>
      <c r="B21" s="294">
        <f>SUM(B22:B23)</f>
        <v>9</v>
      </c>
      <c r="C21" s="264">
        <f t="shared" ref="C21" si="19">SUM(C22:C23)</f>
        <v>11</v>
      </c>
      <c r="D21" s="264">
        <f t="shared" ref="D21" si="20">SUM(D22:D23)</f>
        <v>12</v>
      </c>
      <c r="E21" s="264">
        <f t="shared" ref="E21" si="21">SUM(E22:E23)</f>
        <v>13</v>
      </c>
      <c r="F21" s="295">
        <f t="shared" ref="F21" si="22">SUM(F22:F23)</f>
        <v>15</v>
      </c>
      <c r="G21" s="268" t="s">
        <v>219</v>
      </c>
    </row>
    <row r="22" spans="1:7" s="63" customFormat="1" ht="18" customHeight="1">
      <c r="A22" s="324" t="s">
        <v>70</v>
      </c>
      <c r="B22" s="272">
        <v>3</v>
      </c>
      <c r="C22" s="265">
        <v>3</v>
      </c>
      <c r="D22" s="265">
        <v>5</v>
      </c>
      <c r="E22" s="265">
        <v>6</v>
      </c>
      <c r="F22" s="273">
        <v>9</v>
      </c>
      <c r="G22" s="326" t="s">
        <v>73</v>
      </c>
    </row>
    <row r="23" spans="1:7" s="63" customFormat="1" ht="18" customHeight="1">
      <c r="A23" s="325" t="s">
        <v>71</v>
      </c>
      <c r="B23" s="274">
        <v>6</v>
      </c>
      <c r="C23" s="275">
        <v>8</v>
      </c>
      <c r="D23" s="275">
        <v>7</v>
      </c>
      <c r="E23" s="275">
        <v>7</v>
      </c>
      <c r="F23" s="276">
        <v>6</v>
      </c>
      <c r="G23" s="327" t="s">
        <v>72</v>
      </c>
    </row>
    <row r="24" spans="1:7" s="316" customFormat="1" ht="12.75" customHeight="1">
      <c r="A24" s="313" t="s">
        <v>4</v>
      </c>
      <c r="B24" s="308"/>
      <c r="C24" s="308"/>
      <c r="D24" s="308"/>
      <c r="E24" s="308"/>
      <c r="F24" s="308"/>
      <c r="G24" s="314" t="s">
        <v>62</v>
      </c>
    </row>
    <row r="25" spans="1:7" s="62" customFormat="1" ht="8.1" customHeight="1" thickBot="1">
      <c r="A25" s="291"/>
      <c r="B25" s="292"/>
      <c r="C25" s="292"/>
      <c r="D25" s="292"/>
      <c r="E25" s="292"/>
      <c r="F25" s="292"/>
      <c r="G25" s="293"/>
    </row>
    <row r="26" spans="1:7" ht="15">
      <c r="A26" s="23"/>
      <c r="B26" s="23"/>
      <c r="C26" s="23"/>
      <c r="D26" s="23"/>
      <c r="E26" s="23"/>
      <c r="F26" s="23"/>
      <c r="G26" s="23"/>
    </row>
  </sheetData>
  <mergeCells count="4">
    <mergeCell ref="A1:A2"/>
    <mergeCell ref="G1:G2"/>
    <mergeCell ref="A4:A5"/>
    <mergeCell ref="G4:G5"/>
  </mergeCells>
  <printOptions horizontalCentered="1"/>
  <pageMargins left="0" right="0" top="1.5" bottom="0"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0FDE-9578-4B1F-AAE9-A5EC01B337D5}">
  <sheetPr>
    <tabColor rgb="FFD3C599"/>
  </sheetPr>
  <dimension ref="A1:FFE1462"/>
  <sheetViews>
    <sheetView showGridLines="0" rightToLeft="1" view="pageBreakPreview" zoomScale="90" zoomScaleNormal="100" zoomScaleSheetLayoutView="90" workbookViewId="0">
      <selection activeCell="A4" sqref="A4"/>
    </sheetView>
  </sheetViews>
  <sheetFormatPr defaultColWidth="9.140625" defaultRowHeight="12.75"/>
  <cols>
    <col min="1" max="29" width="5.7109375" style="61" customWidth="1"/>
    <col min="30" max="31" width="5.7109375" style="210" customWidth="1"/>
    <col min="32" max="37" width="9.140625" style="210"/>
    <col min="38" max="16384" width="9.140625" style="61"/>
  </cols>
  <sheetData>
    <row r="1" spans="1:179" ht="15.75">
      <c r="A1" s="304" t="s">
        <v>243</v>
      </c>
      <c r="B1" s="304"/>
      <c r="C1" s="304"/>
      <c r="D1" s="304"/>
      <c r="E1" s="304"/>
      <c r="F1" s="304"/>
      <c r="G1" s="304"/>
      <c r="H1" s="304"/>
      <c r="I1" s="304"/>
      <c r="J1" s="304"/>
      <c r="K1" s="304"/>
      <c r="L1" s="304"/>
      <c r="M1" s="304"/>
      <c r="N1" s="304"/>
      <c r="O1" s="304"/>
      <c r="P1" s="304"/>
      <c r="Q1" s="304"/>
      <c r="R1" s="304"/>
      <c r="S1" s="304"/>
      <c r="T1" s="304"/>
      <c r="U1" s="304"/>
      <c r="V1" s="304"/>
      <c r="W1" s="304"/>
      <c r="X1" s="304"/>
      <c r="Y1" s="104"/>
      <c r="Z1" s="104"/>
      <c r="AA1" s="104"/>
      <c r="AB1" s="104"/>
      <c r="AC1" s="104"/>
      <c r="AD1" s="104"/>
      <c r="AE1" s="104"/>
      <c r="AF1" s="104"/>
      <c r="AG1" s="209"/>
      <c r="AL1" s="210"/>
      <c r="AM1" s="194"/>
      <c r="AN1" s="210"/>
    </row>
    <row r="2" spans="1:179" ht="15.75">
      <c r="A2" s="301" t="s">
        <v>260</v>
      </c>
      <c r="B2" s="301"/>
      <c r="C2" s="301"/>
      <c r="D2" s="301"/>
      <c r="E2" s="301"/>
      <c r="F2" s="301"/>
      <c r="G2" s="301"/>
      <c r="H2" s="301"/>
      <c r="I2" s="301"/>
      <c r="J2" s="301"/>
      <c r="K2" s="301"/>
      <c r="L2" s="301"/>
      <c r="M2" s="301"/>
      <c r="N2" s="301"/>
      <c r="O2" s="301"/>
      <c r="P2" s="301"/>
      <c r="Q2" s="301"/>
      <c r="R2" s="301"/>
      <c r="S2" s="301"/>
      <c r="T2" s="301"/>
      <c r="U2" s="301"/>
      <c r="V2" s="301"/>
      <c r="W2" s="301"/>
      <c r="X2" s="301"/>
      <c r="Y2" s="104"/>
      <c r="Z2" s="104"/>
      <c r="AA2" s="104"/>
      <c r="AB2" s="104"/>
      <c r="AC2" s="104"/>
      <c r="AD2" s="104"/>
      <c r="AE2" s="104"/>
      <c r="AF2" s="104"/>
      <c r="AG2" s="209"/>
      <c r="AL2" s="210"/>
      <c r="AM2" s="219"/>
      <c r="AN2" s="210"/>
    </row>
    <row r="3" spans="1:179" ht="15.75">
      <c r="A3" s="299" t="s">
        <v>263</v>
      </c>
      <c r="B3" s="299"/>
      <c r="C3" s="299"/>
      <c r="D3" s="299"/>
      <c r="E3" s="299"/>
      <c r="F3" s="299"/>
      <c r="G3" s="299"/>
      <c r="H3" s="299"/>
      <c r="I3" s="299"/>
      <c r="J3" s="299"/>
      <c r="K3" s="299"/>
      <c r="L3" s="299"/>
      <c r="M3" s="299"/>
      <c r="N3" s="299"/>
      <c r="O3" s="299"/>
      <c r="P3" s="299"/>
      <c r="Q3" s="299"/>
      <c r="R3" s="299"/>
      <c r="S3" s="299"/>
      <c r="T3" s="299"/>
      <c r="U3" s="299"/>
      <c r="V3" s="299"/>
      <c r="W3" s="299"/>
      <c r="X3" s="299"/>
      <c r="Y3" s="104"/>
      <c r="Z3" s="104"/>
      <c r="AA3" s="104"/>
      <c r="AB3" s="104"/>
      <c r="AC3" s="104"/>
      <c r="AD3" s="104"/>
      <c r="AE3" s="104"/>
      <c r="AF3" s="104"/>
      <c r="AG3" s="209"/>
      <c r="AL3" s="210"/>
      <c r="AM3" s="210"/>
      <c r="AN3" s="210"/>
    </row>
    <row r="4" spans="1:179" s="210" customFormat="1" ht="12.7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104"/>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row>
    <row r="5" spans="1:179" s="210" customFormat="1" ht="15">
      <c r="A5" s="109"/>
      <c r="B5" s="109"/>
      <c r="C5" s="109"/>
      <c r="D5" s="109"/>
      <c r="E5" s="109"/>
      <c r="F5" s="109"/>
      <c r="G5" s="109"/>
      <c r="H5" s="109"/>
      <c r="I5" s="109"/>
      <c r="J5" s="104"/>
      <c r="K5" s="104"/>
      <c r="L5" s="104"/>
      <c r="M5" s="104"/>
      <c r="N5" s="104"/>
      <c r="O5" s="104"/>
      <c r="P5" s="104"/>
      <c r="Q5" s="104"/>
      <c r="R5" s="104"/>
      <c r="S5" s="104"/>
      <c r="T5" s="104"/>
      <c r="U5" s="104"/>
      <c r="V5" s="104"/>
      <c r="W5" s="104"/>
      <c r="X5" s="104"/>
      <c r="Y5" s="104"/>
      <c r="Z5" s="3"/>
      <c r="AA5" s="3"/>
      <c r="AB5" s="3"/>
      <c r="AC5" s="104"/>
      <c r="AD5" s="209"/>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row>
    <row r="6" spans="1:179" s="210" customFormat="1" ht="19.5" customHeight="1">
      <c r="A6" s="104"/>
      <c r="B6" s="104"/>
      <c r="C6" s="110"/>
      <c r="D6" s="110"/>
      <c r="E6" s="110"/>
      <c r="F6" s="110"/>
      <c r="G6" s="110"/>
      <c r="H6" s="104"/>
      <c r="I6" s="104"/>
      <c r="J6" s="104"/>
      <c r="K6" s="104"/>
      <c r="L6" s="104"/>
      <c r="M6" s="104"/>
      <c r="N6" s="104"/>
      <c r="O6" s="104"/>
      <c r="P6" s="104"/>
      <c r="Q6" s="104"/>
      <c r="R6" s="104"/>
      <c r="S6" s="104"/>
      <c r="T6" s="104"/>
      <c r="U6" s="104"/>
      <c r="V6" s="104"/>
      <c r="W6" s="104"/>
      <c r="X6" s="104"/>
      <c r="Y6" s="104"/>
      <c r="Z6" s="3"/>
      <c r="AA6" s="3"/>
      <c r="AB6" s="3"/>
      <c r="AC6" s="104"/>
      <c r="AD6" s="209"/>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row>
    <row r="7" spans="1:179" s="210" customFormat="1" ht="15.75">
      <c r="A7" s="104"/>
      <c r="B7" s="104"/>
      <c r="C7" s="110"/>
      <c r="D7" s="111"/>
      <c r="E7" s="111"/>
      <c r="F7" s="111"/>
      <c r="G7" s="110"/>
      <c r="H7" s="104"/>
      <c r="I7" s="104"/>
      <c r="J7" s="104"/>
      <c r="K7" s="104"/>
      <c r="L7" s="104"/>
      <c r="M7" s="104"/>
      <c r="N7" s="104"/>
      <c r="O7" s="104"/>
      <c r="P7" s="104"/>
      <c r="Q7" s="104"/>
      <c r="R7" s="104"/>
      <c r="S7" s="104"/>
      <c r="T7" s="104"/>
      <c r="U7" s="104"/>
      <c r="V7" s="104"/>
      <c r="W7" s="104"/>
      <c r="X7" s="104"/>
      <c r="Y7" s="104"/>
      <c r="Z7" s="63"/>
      <c r="AA7" s="63"/>
      <c r="AB7" s="63"/>
      <c r="AC7" s="104"/>
      <c r="AD7" s="209"/>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row>
    <row r="8" spans="1:179" s="210" customFormat="1">
      <c r="A8" s="61"/>
      <c r="B8" s="61"/>
      <c r="C8" s="61"/>
      <c r="D8" s="112"/>
      <c r="E8" s="112"/>
      <c r="F8" s="112"/>
      <c r="G8" s="112"/>
      <c r="H8" s="112"/>
      <c r="I8" s="61"/>
      <c r="J8" s="61"/>
      <c r="K8" s="61"/>
      <c r="L8" s="61"/>
      <c r="M8" s="61"/>
      <c r="N8" s="61"/>
      <c r="O8" s="61"/>
      <c r="P8" s="61"/>
      <c r="Q8" s="61"/>
      <c r="R8" s="61"/>
      <c r="S8" s="61"/>
      <c r="T8" s="61"/>
      <c r="U8" s="61"/>
      <c r="V8" s="61"/>
      <c r="W8" s="61"/>
      <c r="X8" s="61"/>
      <c r="Y8" s="61"/>
      <c r="Z8" s="63"/>
      <c r="AA8" s="63"/>
      <c r="AB8" s="63"/>
      <c r="AC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row>
    <row r="9" spans="1:179">
      <c r="Z9" s="63"/>
      <c r="AA9" s="63"/>
    </row>
    <row r="10" spans="1:179">
      <c r="Z10" s="63"/>
      <c r="AA10" s="63"/>
    </row>
    <row r="11" spans="1:179">
      <c r="Z11" s="63"/>
      <c r="AA11" s="63"/>
    </row>
    <row r="12" spans="1:179">
      <c r="Z12" s="63"/>
      <c r="AA12" s="63"/>
    </row>
    <row r="24" spans="27:27">
      <c r="AA24" s="3"/>
    </row>
    <row r="162" spans="36:38" ht="15">
      <c r="AJ162" s="346"/>
      <c r="AK162" s="346"/>
      <c r="AL162" s="346"/>
    </row>
    <row r="163" spans="36:38" ht="15">
      <c r="AJ163" s="224"/>
      <c r="AK163" s="227"/>
      <c r="AL163" s="347"/>
    </row>
    <row r="164" spans="36:38" ht="15">
      <c r="AJ164" s="226"/>
      <c r="AK164" s="226"/>
      <c r="AL164" s="347"/>
    </row>
    <row r="165" spans="36:38" ht="15">
      <c r="AJ165" s="226"/>
      <c r="AK165" s="226"/>
      <c r="AL165" s="347"/>
    </row>
    <row r="166" spans="36:38">
      <c r="AJ166" s="215"/>
      <c r="AK166" s="215"/>
      <c r="AL166" s="134"/>
    </row>
    <row r="167" spans="36:38">
      <c r="AJ167" s="215"/>
      <c r="AK167" s="215"/>
      <c r="AL167" s="134"/>
    </row>
    <row r="168" spans="36:38">
      <c r="AJ168" s="215"/>
      <c r="AK168" s="215"/>
      <c r="AL168" s="134"/>
    </row>
    <row r="169" spans="36:38">
      <c r="AJ169" s="215"/>
      <c r="AK169" s="215"/>
      <c r="AL169" s="134"/>
    </row>
    <row r="170" spans="36:38">
      <c r="AJ170" s="215"/>
      <c r="AK170" s="215"/>
      <c r="AL170" s="134"/>
    </row>
    <row r="171" spans="36:38">
      <c r="AJ171" s="215"/>
      <c r="AK171" s="215"/>
      <c r="AL171" s="134"/>
    </row>
    <row r="172" spans="36:38">
      <c r="AJ172" s="215"/>
      <c r="AK172" s="215"/>
      <c r="AL172" s="134"/>
    </row>
    <row r="173" spans="36:38">
      <c r="AJ173" s="215"/>
      <c r="AK173" s="215"/>
      <c r="AL173" s="134"/>
    </row>
    <row r="188" spans="36:37" ht="15">
      <c r="AJ188" s="223"/>
      <c r="AK188" s="223"/>
    </row>
    <row r="189" spans="36:37" ht="15">
      <c r="AJ189" s="227"/>
      <c r="AK189" s="349"/>
    </row>
    <row r="190" spans="36:37" ht="15">
      <c r="AJ190" s="226"/>
      <c r="AK190" s="349"/>
    </row>
    <row r="191" spans="36:37" ht="15">
      <c r="AJ191" s="226"/>
      <c r="AK191" s="349"/>
    </row>
    <row r="192" spans="36:37">
      <c r="AJ192" s="215"/>
      <c r="AK192" s="222"/>
    </row>
    <row r="193" spans="36:37">
      <c r="AJ193" s="215"/>
      <c r="AK193" s="222"/>
    </row>
    <row r="194" spans="36:37">
      <c r="AJ194" s="215"/>
      <c r="AK194" s="222"/>
    </row>
    <row r="195" spans="36:37">
      <c r="AJ195" s="215"/>
      <c r="AK195" s="222"/>
    </row>
    <row r="196" spans="36:37">
      <c r="AJ196" s="215"/>
      <c r="AK196" s="222"/>
    </row>
    <row r="197" spans="36:37">
      <c r="AJ197" s="215"/>
      <c r="AK197" s="222"/>
    </row>
    <row r="198" spans="36:37">
      <c r="AJ198" s="215"/>
      <c r="AK198" s="222"/>
    </row>
    <row r="199" spans="36:37">
      <c r="AJ199" s="215"/>
      <c r="AK199" s="222"/>
    </row>
    <row r="1000" spans="4215:4217">
      <c r="FFC1000" s="3"/>
      <c r="FFD1000" s="3" t="s">
        <v>59</v>
      </c>
      <c r="FFE1000" s="3"/>
    </row>
    <row r="1001" spans="4215:4217">
      <c r="FFC1001" s="3" t="s">
        <v>1</v>
      </c>
      <c r="FFD1001" s="3">
        <v>806</v>
      </c>
      <c r="FFE1001" s="3" t="s">
        <v>0</v>
      </c>
    </row>
    <row r="1002" spans="4215:4217">
      <c r="FFC1002" s="3" t="s">
        <v>70</v>
      </c>
      <c r="FFD1002" s="3">
        <v>393</v>
      </c>
      <c r="FFE1002" s="3" t="s">
        <v>73</v>
      </c>
    </row>
    <row r="1003" spans="4215:4217">
      <c r="FFC1003" s="3" t="s">
        <v>71</v>
      </c>
      <c r="FFD1003" s="3">
        <v>413</v>
      </c>
      <c r="FFE1003" s="3" t="s">
        <v>72</v>
      </c>
    </row>
    <row r="1004" spans="4215:4217">
      <c r="FFC1004" s="3" t="s">
        <v>210</v>
      </c>
      <c r="FFD1004" s="3">
        <v>10</v>
      </c>
      <c r="FFE1004" s="3" t="s">
        <v>211</v>
      </c>
    </row>
    <row r="1005" spans="4215:4217">
      <c r="FFC1005" s="3" t="s">
        <v>70</v>
      </c>
      <c r="FFD1005" s="3">
        <v>4</v>
      </c>
      <c r="FFE1005" s="3" t="s">
        <v>73</v>
      </c>
    </row>
    <row r="1006" spans="4215:4217">
      <c r="FFC1006" s="3" t="s">
        <v>71</v>
      </c>
      <c r="FFD1006" s="3">
        <v>6</v>
      </c>
      <c r="FFE1006" s="3" t="s">
        <v>72</v>
      </c>
    </row>
    <row r="1007" spans="4215:4217">
      <c r="FFC1007" s="3" t="s">
        <v>212</v>
      </c>
      <c r="FFD1007" s="3">
        <v>583</v>
      </c>
      <c r="FFE1007" s="3" t="s">
        <v>213</v>
      </c>
    </row>
    <row r="1008" spans="4215:4217">
      <c r="FFC1008" s="3" t="s">
        <v>70</v>
      </c>
      <c r="FFD1008" s="3">
        <v>283</v>
      </c>
      <c r="FFE1008" s="3" t="s">
        <v>73</v>
      </c>
    </row>
    <row r="1009" spans="4215:4217">
      <c r="FFC1009" s="3" t="s">
        <v>71</v>
      </c>
      <c r="FFD1009" s="3">
        <v>300</v>
      </c>
      <c r="FFE1009" s="3" t="s">
        <v>72</v>
      </c>
    </row>
    <row r="1010" spans="4215:4217">
      <c r="FFC1010" s="3" t="s">
        <v>214</v>
      </c>
      <c r="FFD1010" s="3">
        <v>109</v>
      </c>
      <c r="FFE1010" s="3" t="s">
        <v>215</v>
      </c>
    </row>
    <row r="1011" spans="4215:4217">
      <c r="FFC1011" s="3" t="s">
        <v>70</v>
      </c>
      <c r="FFD1011" s="3">
        <v>52</v>
      </c>
      <c r="FFE1011" s="3" t="s">
        <v>73</v>
      </c>
    </row>
    <row r="1012" spans="4215:4217">
      <c r="FFC1012" s="3" t="s">
        <v>71</v>
      </c>
      <c r="FFD1012" s="3">
        <v>57</v>
      </c>
      <c r="FFE1012" s="3" t="s">
        <v>72</v>
      </c>
    </row>
    <row r="1013" spans="4215:4217">
      <c r="FFC1013" s="3" t="s">
        <v>216</v>
      </c>
      <c r="FFD1013" s="3">
        <v>64</v>
      </c>
      <c r="FFE1013" s="3" t="s">
        <v>217</v>
      </c>
    </row>
    <row r="1014" spans="4215:4217">
      <c r="FFC1014" s="3" t="s">
        <v>70</v>
      </c>
      <c r="FFD1014" s="3">
        <v>35</v>
      </c>
      <c r="FFE1014" s="3" t="s">
        <v>73</v>
      </c>
    </row>
    <row r="1015" spans="4215:4217">
      <c r="FFC1015" s="3" t="s">
        <v>71</v>
      </c>
      <c r="FFD1015" s="3">
        <v>29</v>
      </c>
      <c r="FFE1015" s="3" t="s">
        <v>72</v>
      </c>
    </row>
    <row r="1016" spans="4215:4217">
      <c r="FFC1016" s="3" t="s">
        <v>218</v>
      </c>
      <c r="FFD1016" s="3">
        <v>40</v>
      </c>
      <c r="FFE1016" s="3" t="s">
        <v>219</v>
      </c>
    </row>
    <row r="1017" spans="4215:4217">
      <c r="FFC1017" s="3" t="s">
        <v>70</v>
      </c>
      <c r="FFD1017" s="3">
        <v>19</v>
      </c>
      <c r="FFE1017" s="3" t="s">
        <v>73</v>
      </c>
    </row>
    <row r="1018" spans="4215:4217">
      <c r="FFC1018" s="3" t="s">
        <v>71</v>
      </c>
      <c r="FFD1018" s="3">
        <v>21</v>
      </c>
      <c r="FFE1018" s="3" t="s">
        <v>72</v>
      </c>
    </row>
    <row r="1250" spans="1:179" s="210" customFormat="1">
      <c r="A1250" s="61"/>
      <c r="B1250" s="61"/>
      <c r="C1250" s="61"/>
      <c r="D1250" s="61"/>
      <c r="E1250" s="61"/>
      <c r="F1250" s="61"/>
      <c r="G1250" s="61"/>
      <c r="H1250" s="61"/>
      <c r="I1250" s="61"/>
      <c r="J1250" s="61"/>
      <c r="K1250" s="61"/>
      <c r="L1250" s="61"/>
      <c r="M1250" s="61"/>
      <c r="N1250" s="61"/>
      <c r="O1250" s="61"/>
      <c r="P1250" s="61"/>
      <c r="Q1250" s="61"/>
      <c r="R1250" s="61"/>
      <c r="S1250" s="61"/>
      <c r="T1250" s="61"/>
      <c r="U1250" s="61"/>
      <c r="V1250" s="61"/>
      <c r="W1250" s="61"/>
      <c r="X1250" s="61"/>
      <c r="Y1250" s="61"/>
      <c r="Z1250" s="61"/>
      <c r="AA1250" s="61"/>
      <c r="AB1250" s="61"/>
      <c r="AC1250" s="61"/>
      <c r="AF1250" s="3"/>
      <c r="AG1250" s="3"/>
      <c r="AH1250" s="3"/>
      <c r="AI1250" s="3"/>
      <c r="AL1250" s="61"/>
      <c r="AM1250" s="61"/>
      <c r="AN1250" s="61"/>
      <c r="AO1250" s="61"/>
      <c r="AP1250" s="61"/>
      <c r="AQ1250" s="61"/>
      <c r="AR1250" s="61"/>
      <c r="AS1250" s="61"/>
      <c r="AT1250" s="61"/>
      <c r="AU1250" s="61"/>
      <c r="AV1250" s="61"/>
      <c r="AW1250" s="61"/>
      <c r="AX1250" s="61"/>
      <c r="AY1250" s="61"/>
      <c r="AZ1250" s="61"/>
      <c r="BA1250" s="61"/>
      <c r="BB1250" s="61"/>
      <c r="BC1250" s="61"/>
      <c r="BD1250" s="61"/>
      <c r="BE1250" s="61"/>
      <c r="BF1250" s="61"/>
      <c r="BG1250" s="61"/>
      <c r="BH1250" s="61"/>
      <c r="BI1250" s="61"/>
      <c r="BJ1250" s="61"/>
      <c r="BK1250" s="61"/>
      <c r="BL1250" s="61"/>
      <c r="BM1250" s="61"/>
      <c r="BN1250" s="61"/>
      <c r="BO1250" s="61"/>
      <c r="BP1250" s="61"/>
      <c r="BQ1250" s="61"/>
      <c r="BR1250" s="61"/>
      <c r="BS1250" s="61"/>
      <c r="BT1250" s="61"/>
      <c r="BU1250" s="61"/>
      <c r="BV1250" s="61"/>
      <c r="BW1250" s="61"/>
      <c r="BX1250" s="61"/>
      <c r="BY1250" s="61"/>
      <c r="BZ1250" s="61"/>
      <c r="CA1250" s="61"/>
      <c r="CB1250" s="61"/>
      <c r="CC1250" s="61"/>
      <c r="CD1250" s="61"/>
      <c r="CE1250" s="61"/>
      <c r="CF1250" s="61"/>
      <c r="CG1250" s="61"/>
      <c r="CH1250" s="61"/>
      <c r="CI1250" s="61"/>
      <c r="CJ1250" s="61"/>
      <c r="CK1250" s="61"/>
      <c r="CL1250" s="61"/>
      <c r="CM1250" s="61"/>
      <c r="CN1250" s="61"/>
      <c r="CO1250" s="61"/>
      <c r="CP1250" s="61"/>
      <c r="CQ1250" s="61"/>
      <c r="CR1250" s="61"/>
      <c r="CS1250" s="61"/>
      <c r="CT1250" s="61"/>
      <c r="CU1250" s="61"/>
      <c r="CV1250" s="61"/>
      <c r="CW1250" s="61"/>
      <c r="CX1250" s="61"/>
      <c r="CY1250" s="61"/>
      <c r="CZ1250" s="61"/>
      <c r="DA1250" s="61"/>
      <c r="DB1250" s="61"/>
      <c r="DC1250" s="61"/>
      <c r="DD1250" s="61"/>
      <c r="DE1250" s="61"/>
      <c r="DF1250" s="61"/>
      <c r="DG1250" s="61"/>
      <c r="DH1250" s="61"/>
      <c r="DI1250" s="61"/>
      <c r="DJ1250" s="61"/>
      <c r="DK1250" s="61"/>
      <c r="DL1250" s="61"/>
      <c r="DM1250" s="61"/>
      <c r="DN1250" s="61"/>
      <c r="DO1250" s="61"/>
      <c r="DP1250" s="61"/>
      <c r="DQ1250" s="61"/>
      <c r="DR1250" s="61"/>
      <c r="DS1250" s="61"/>
      <c r="DT1250" s="61"/>
      <c r="DU1250" s="61"/>
      <c r="DV1250" s="61"/>
      <c r="DW1250" s="61"/>
      <c r="DX1250" s="61"/>
      <c r="DY1250" s="61"/>
      <c r="DZ1250" s="61"/>
      <c r="EA1250" s="61"/>
      <c r="EB1250" s="61"/>
      <c r="EC1250" s="61"/>
      <c r="ED1250" s="61"/>
      <c r="EE1250" s="61"/>
      <c r="EF1250" s="61"/>
      <c r="EG1250" s="61"/>
      <c r="EH1250" s="61"/>
      <c r="EI1250" s="61"/>
      <c r="EJ1250" s="61"/>
      <c r="EK1250" s="61"/>
      <c r="EL1250" s="61"/>
      <c r="EM1250" s="61"/>
      <c r="EN1250" s="61"/>
      <c r="EO1250" s="61"/>
      <c r="EP1250" s="61"/>
      <c r="EQ1250" s="61"/>
      <c r="ER1250" s="61"/>
      <c r="ES1250" s="61"/>
      <c r="ET1250" s="61"/>
      <c r="EU1250" s="61"/>
      <c r="EV1250" s="61"/>
      <c r="EW1250" s="61"/>
      <c r="EX1250" s="61"/>
      <c r="EY1250" s="61"/>
      <c r="EZ1250" s="61"/>
      <c r="FA1250" s="61"/>
      <c r="FB1250" s="61"/>
      <c r="FC1250" s="61"/>
      <c r="FD1250" s="61"/>
      <c r="FE1250" s="61"/>
      <c r="FF1250" s="61"/>
      <c r="FG1250" s="61"/>
      <c r="FH1250" s="61"/>
      <c r="FI1250" s="61"/>
      <c r="FJ1250" s="61"/>
      <c r="FK1250" s="61"/>
      <c r="FL1250" s="61"/>
      <c r="FM1250" s="61"/>
      <c r="FN1250" s="61"/>
      <c r="FO1250" s="61"/>
      <c r="FP1250" s="61"/>
      <c r="FQ1250" s="61"/>
      <c r="FR1250" s="61"/>
      <c r="FS1250" s="61"/>
      <c r="FT1250" s="61"/>
      <c r="FU1250" s="61"/>
      <c r="FV1250" s="61"/>
      <c r="FW1250" s="61"/>
    </row>
    <row r="1251" spans="1:179" s="210" customFormat="1">
      <c r="A1251" s="61"/>
      <c r="B1251" s="61"/>
      <c r="C1251" s="61"/>
      <c r="D1251" s="61"/>
      <c r="E1251" s="61"/>
      <c r="F1251" s="61"/>
      <c r="G1251" s="61"/>
      <c r="H1251" s="61"/>
      <c r="I1251" s="61"/>
      <c r="J1251" s="61"/>
      <c r="K1251" s="61"/>
      <c r="L1251" s="61"/>
      <c r="M1251" s="61"/>
      <c r="N1251" s="61"/>
      <c r="O1251" s="61"/>
      <c r="P1251" s="61"/>
      <c r="Q1251" s="61"/>
      <c r="R1251" s="61"/>
      <c r="S1251" s="61"/>
      <c r="T1251" s="61"/>
      <c r="U1251" s="61"/>
      <c r="V1251" s="61"/>
      <c r="W1251" s="61"/>
      <c r="X1251" s="61"/>
      <c r="Y1251" s="61"/>
      <c r="Z1251" s="61"/>
      <c r="AA1251" s="61"/>
      <c r="AB1251" s="61"/>
      <c r="AC1251" s="61"/>
      <c r="AF1251" s="3"/>
      <c r="AG1251" s="3"/>
      <c r="AH1251" s="3"/>
      <c r="AI1251" s="3"/>
      <c r="AL1251" s="61"/>
      <c r="AM1251" s="61"/>
      <c r="AN1251" s="61"/>
      <c r="AO1251" s="61"/>
      <c r="AP1251" s="61"/>
      <c r="AQ1251" s="61"/>
      <c r="AR1251" s="61"/>
      <c r="AS1251" s="61"/>
      <c r="AT1251" s="61"/>
      <c r="AU1251" s="61"/>
      <c r="AV1251" s="61"/>
      <c r="AW1251" s="61"/>
      <c r="AX1251" s="61"/>
      <c r="AY1251" s="61"/>
      <c r="AZ1251" s="61"/>
      <c r="BA1251" s="61"/>
      <c r="BB1251" s="61"/>
      <c r="BC1251" s="61"/>
      <c r="BD1251" s="61"/>
      <c r="BE1251" s="61"/>
      <c r="BF1251" s="61"/>
      <c r="BG1251" s="61"/>
      <c r="BH1251" s="61"/>
      <c r="BI1251" s="61"/>
      <c r="BJ1251" s="61"/>
      <c r="BK1251" s="61"/>
      <c r="BL1251" s="61"/>
      <c r="BM1251" s="61"/>
      <c r="BN1251" s="61"/>
      <c r="BO1251" s="61"/>
      <c r="BP1251" s="61"/>
      <c r="BQ1251" s="61"/>
      <c r="BR1251" s="61"/>
      <c r="BS1251" s="61"/>
      <c r="BT1251" s="61"/>
      <c r="BU1251" s="61"/>
      <c r="BV1251" s="61"/>
      <c r="BW1251" s="61"/>
      <c r="BX1251" s="61"/>
      <c r="BY1251" s="61"/>
      <c r="BZ1251" s="61"/>
      <c r="CA1251" s="61"/>
      <c r="CB1251" s="61"/>
      <c r="CC1251" s="61"/>
      <c r="CD1251" s="61"/>
      <c r="CE1251" s="61"/>
      <c r="CF1251" s="61"/>
      <c r="CG1251" s="61"/>
      <c r="CH1251" s="61"/>
      <c r="CI1251" s="61"/>
      <c r="CJ1251" s="61"/>
      <c r="CK1251" s="61"/>
      <c r="CL1251" s="61"/>
      <c r="CM1251" s="61"/>
      <c r="CN1251" s="61"/>
      <c r="CO1251" s="61"/>
      <c r="CP1251" s="61"/>
      <c r="CQ1251" s="61"/>
      <c r="CR1251" s="61"/>
      <c r="CS1251" s="61"/>
      <c r="CT1251" s="61"/>
      <c r="CU1251" s="61"/>
      <c r="CV1251" s="61"/>
      <c r="CW1251" s="61"/>
      <c r="CX1251" s="61"/>
      <c r="CY1251" s="61"/>
      <c r="CZ1251" s="61"/>
      <c r="DA1251" s="61"/>
      <c r="DB1251" s="61"/>
      <c r="DC1251" s="61"/>
      <c r="DD1251" s="61"/>
      <c r="DE1251" s="61"/>
      <c r="DF1251" s="61"/>
      <c r="DG1251" s="61"/>
      <c r="DH1251" s="61"/>
      <c r="DI1251" s="61"/>
      <c r="DJ1251" s="61"/>
      <c r="DK1251" s="61"/>
      <c r="DL1251" s="61"/>
      <c r="DM1251" s="61"/>
      <c r="DN1251" s="61"/>
      <c r="DO1251" s="61"/>
      <c r="DP1251" s="61"/>
      <c r="DQ1251" s="61"/>
      <c r="DR1251" s="61"/>
      <c r="DS1251" s="61"/>
      <c r="DT1251" s="61"/>
      <c r="DU1251" s="61"/>
      <c r="DV1251" s="61"/>
      <c r="DW1251" s="61"/>
      <c r="DX1251" s="61"/>
      <c r="DY1251" s="61"/>
      <c r="DZ1251" s="61"/>
      <c r="EA1251" s="61"/>
      <c r="EB1251" s="61"/>
      <c r="EC1251" s="61"/>
      <c r="ED1251" s="61"/>
      <c r="EE1251" s="61"/>
      <c r="EF1251" s="61"/>
      <c r="EG1251" s="61"/>
      <c r="EH1251" s="61"/>
      <c r="EI1251" s="61"/>
      <c r="EJ1251" s="61"/>
      <c r="EK1251" s="61"/>
      <c r="EL1251" s="61"/>
      <c r="EM1251" s="61"/>
      <c r="EN1251" s="61"/>
      <c r="EO1251" s="61"/>
      <c r="EP1251" s="61"/>
      <c r="EQ1251" s="61"/>
      <c r="ER1251" s="61"/>
      <c r="ES1251" s="61"/>
      <c r="ET1251" s="61"/>
      <c r="EU1251" s="61"/>
      <c r="EV1251" s="61"/>
      <c r="EW1251" s="61"/>
      <c r="EX1251" s="61"/>
      <c r="EY1251" s="61"/>
      <c r="EZ1251" s="61"/>
      <c r="FA1251" s="61"/>
      <c r="FB1251" s="61"/>
      <c r="FC1251" s="61"/>
      <c r="FD1251" s="61"/>
      <c r="FE1251" s="61"/>
      <c r="FF1251" s="61"/>
      <c r="FG1251" s="61"/>
      <c r="FH1251" s="61"/>
      <c r="FI1251" s="61"/>
      <c r="FJ1251" s="61"/>
      <c r="FK1251" s="61"/>
      <c r="FL1251" s="61"/>
      <c r="FM1251" s="61"/>
      <c r="FN1251" s="61"/>
      <c r="FO1251" s="61"/>
      <c r="FP1251" s="61"/>
      <c r="FQ1251" s="61"/>
      <c r="FR1251" s="61"/>
      <c r="FS1251" s="61"/>
      <c r="FT1251" s="61"/>
      <c r="FU1251" s="61"/>
      <c r="FV1251" s="61"/>
      <c r="FW1251" s="61"/>
    </row>
    <row r="1252" spans="1:179" s="210" customFormat="1">
      <c r="A1252" s="61"/>
      <c r="B1252" s="61"/>
      <c r="C1252" s="61"/>
      <c r="D1252" s="61"/>
      <c r="E1252" s="61"/>
      <c r="F1252" s="61"/>
      <c r="G1252" s="61"/>
      <c r="H1252" s="61"/>
      <c r="I1252" s="61"/>
      <c r="J1252" s="61"/>
      <c r="K1252" s="61"/>
      <c r="L1252" s="61"/>
      <c r="M1252" s="61"/>
      <c r="N1252" s="61"/>
      <c r="O1252" s="61"/>
      <c r="P1252" s="61"/>
      <c r="Q1252" s="61"/>
      <c r="R1252" s="61"/>
      <c r="S1252" s="61"/>
      <c r="T1252" s="61"/>
      <c r="U1252" s="61"/>
      <c r="V1252" s="61"/>
      <c r="W1252" s="61"/>
      <c r="X1252" s="61"/>
      <c r="Y1252" s="61"/>
      <c r="Z1252" s="61"/>
      <c r="AA1252" s="61"/>
      <c r="AB1252" s="61"/>
      <c r="AC1252" s="61"/>
      <c r="AF1252" s="3"/>
      <c r="AG1252" s="3"/>
      <c r="AH1252" s="3"/>
      <c r="AI1252" s="3"/>
      <c r="AL1252" s="61"/>
      <c r="AM1252" s="61"/>
      <c r="AN1252" s="61"/>
      <c r="AO1252" s="61"/>
      <c r="AP1252" s="61"/>
      <c r="AQ1252" s="61"/>
      <c r="AR1252" s="61"/>
      <c r="AS1252" s="61"/>
      <c r="AT1252" s="61"/>
      <c r="AU1252" s="61"/>
      <c r="AV1252" s="61"/>
      <c r="AW1252" s="61"/>
      <c r="AX1252" s="61"/>
      <c r="AY1252" s="61"/>
      <c r="AZ1252" s="61"/>
      <c r="BA1252" s="61"/>
      <c r="BB1252" s="61"/>
      <c r="BC1252" s="61"/>
      <c r="BD1252" s="61"/>
      <c r="BE1252" s="61"/>
      <c r="BF1252" s="61"/>
      <c r="BG1252" s="61"/>
      <c r="BH1252" s="61"/>
      <c r="BI1252" s="61"/>
      <c r="BJ1252" s="61"/>
      <c r="BK1252" s="61"/>
      <c r="BL1252" s="61"/>
      <c r="BM1252" s="61"/>
      <c r="BN1252" s="61"/>
      <c r="BO1252" s="61"/>
      <c r="BP1252" s="61"/>
      <c r="BQ1252" s="61"/>
      <c r="BR1252" s="61"/>
      <c r="BS1252" s="61"/>
      <c r="BT1252" s="61"/>
      <c r="BU1252" s="61"/>
      <c r="BV1252" s="61"/>
      <c r="BW1252" s="61"/>
      <c r="BX1252" s="61"/>
      <c r="BY1252" s="61"/>
      <c r="BZ1252" s="61"/>
      <c r="CA1252" s="61"/>
      <c r="CB1252" s="61"/>
      <c r="CC1252" s="61"/>
      <c r="CD1252" s="61"/>
      <c r="CE1252" s="61"/>
      <c r="CF1252" s="61"/>
      <c r="CG1252" s="61"/>
      <c r="CH1252" s="61"/>
      <c r="CI1252" s="61"/>
      <c r="CJ1252" s="61"/>
      <c r="CK1252" s="61"/>
      <c r="CL1252" s="61"/>
      <c r="CM1252" s="61"/>
      <c r="CN1252" s="61"/>
      <c r="CO1252" s="61"/>
      <c r="CP1252" s="61"/>
      <c r="CQ1252" s="61"/>
      <c r="CR1252" s="61"/>
      <c r="CS1252" s="61"/>
      <c r="CT1252" s="61"/>
      <c r="CU1252" s="61"/>
      <c r="CV1252" s="61"/>
      <c r="CW1252" s="61"/>
      <c r="CX1252" s="61"/>
      <c r="CY1252" s="61"/>
      <c r="CZ1252" s="61"/>
      <c r="DA1252" s="61"/>
      <c r="DB1252" s="61"/>
      <c r="DC1252" s="61"/>
      <c r="DD1252" s="61"/>
      <c r="DE1252" s="61"/>
      <c r="DF1252" s="61"/>
      <c r="DG1252" s="61"/>
      <c r="DH1252" s="61"/>
      <c r="DI1252" s="61"/>
      <c r="DJ1252" s="61"/>
      <c r="DK1252" s="61"/>
      <c r="DL1252" s="61"/>
      <c r="DM1252" s="61"/>
      <c r="DN1252" s="61"/>
      <c r="DO1252" s="61"/>
      <c r="DP1252" s="61"/>
      <c r="DQ1252" s="61"/>
      <c r="DR1252" s="61"/>
      <c r="DS1252" s="61"/>
      <c r="DT1252" s="61"/>
      <c r="DU1252" s="61"/>
      <c r="DV1252" s="61"/>
      <c r="DW1252" s="61"/>
      <c r="DX1252" s="61"/>
      <c r="DY1252" s="61"/>
      <c r="DZ1252" s="61"/>
      <c r="EA1252" s="61"/>
      <c r="EB1252" s="61"/>
      <c r="EC1252" s="61"/>
      <c r="ED1252" s="61"/>
      <c r="EE1252" s="61"/>
      <c r="EF1252" s="61"/>
      <c r="EG1252" s="61"/>
      <c r="EH1252" s="61"/>
      <c r="EI1252" s="61"/>
      <c r="EJ1252" s="61"/>
      <c r="EK1252" s="61"/>
      <c r="EL1252" s="61"/>
      <c r="EM1252" s="61"/>
      <c r="EN1252" s="61"/>
      <c r="EO1252" s="61"/>
      <c r="EP1252" s="61"/>
      <c r="EQ1252" s="61"/>
      <c r="ER1252" s="61"/>
      <c r="ES1252" s="61"/>
      <c r="ET1252" s="61"/>
      <c r="EU1252" s="61"/>
      <c r="EV1252" s="61"/>
      <c r="EW1252" s="61"/>
      <c r="EX1252" s="61"/>
      <c r="EY1252" s="61"/>
      <c r="EZ1252" s="61"/>
      <c r="FA1252" s="61"/>
      <c r="FB1252" s="61"/>
      <c r="FC1252" s="61"/>
      <c r="FD1252" s="61"/>
      <c r="FE1252" s="61"/>
      <c r="FF1252" s="61"/>
      <c r="FG1252" s="61"/>
      <c r="FH1252" s="61"/>
      <c r="FI1252" s="61"/>
      <c r="FJ1252" s="61"/>
      <c r="FK1252" s="61"/>
      <c r="FL1252" s="61"/>
      <c r="FM1252" s="61"/>
      <c r="FN1252" s="61"/>
      <c r="FO1252" s="61"/>
      <c r="FP1252" s="61"/>
      <c r="FQ1252" s="61"/>
      <c r="FR1252" s="61"/>
      <c r="FS1252" s="61"/>
      <c r="FT1252" s="61"/>
      <c r="FU1252" s="61"/>
      <c r="FV1252" s="61"/>
      <c r="FW1252" s="61"/>
    </row>
    <row r="1253" spans="1:179" s="210" customFormat="1">
      <c r="A1253" s="61"/>
      <c r="B1253" s="61"/>
      <c r="C1253" s="61"/>
      <c r="D1253" s="61"/>
      <c r="E1253" s="61"/>
      <c r="F1253" s="61"/>
      <c r="G1253" s="61"/>
      <c r="H1253" s="61"/>
      <c r="I1253" s="61"/>
      <c r="J1253" s="61"/>
      <c r="K1253" s="61"/>
      <c r="L1253" s="61"/>
      <c r="M1253" s="61"/>
      <c r="N1253" s="61"/>
      <c r="O1253" s="61"/>
      <c r="P1253" s="61"/>
      <c r="Q1253" s="61"/>
      <c r="R1253" s="61"/>
      <c r="S1253" s="61"/>
      <c r="T1253" s="61"/>
      <c r="U1253" s="61"/>
      <c r="V1253" s="61"/>
      <c r="W1253" s="61"/>
      <c r="X1253" s="61"/>
      <c r="Y1253" s="61"/>
      <c r="Z1253" s="61"/>
      <c r="AA1253" s="61"/>
      <c r="AB1253" s="61"/>
      <c r="AC1253" s="61"/>
      <c r="AF1253" s="3"/>
      <c r="AG1253" s="3"/>
      <c r="AH1253" s="3"/>
      <c r="AI1253" s="3"/>
      <c r="AL1253" s="61"/>
      <c r="AM1253" s="61"/>
      <c r="AN1253" s="61"/>
      <c r="AO1253" s="61"/>
      <c r="AP1253" s="61"/>
      <c r="AQ1253" s="61"/>
      <c r="AR1253" s="61"/>
      <c r="AS1253" s="61"/>
      <c r="AT1253" s="61"/>
      <c r="AU1253" s="61"/>
      <c r="AV1253" s="61"/>
      <c r="AW1253" s="61"/>
      <c r="AX1253" s="61"/>
      <c r="AY1253" s="61"/>
      <c r="AZ1253" s="61"/>
      <c r="BA1253" s="61"/>
      <c r="BB1253" s="61"/>
      <c r="BC1253" s="61"/>
      <c r="BD1253" s="61"/>
      <c r="BE1253" s="61"/>
      <c r="BF1253" s="61"/>
      <c r="BG1253" s="61"/>
      <c r="BH1253" s="61"/>
      <c r="BI1253" s="61"/>
      <c r="BJ1253" s="61"/>
      <c r="BK1253" s="61"/>
      <c r="BL1253" s="61"/>
      <c r="BM1253" s="61"/>
      <c r="BN1253" s="61"/>
      <c r="BO1253" s="61"/>
      <c r="BP1253" s="61"/>
      <c r="BQ1253" s="61"/>
      <c r="BR1253" s="61"/>
      <c r="BS1253" s="61"/>
      <c r="BT1253" s="61"/>
      <c r="BU1253" s="61"/>
      <c r="BV1253" s="61"/>
      <c r="BW1253" s="61"/>
      <c r="BX1253" s="61"/>
      <c r="BY1253" s="61"/>
      <c r="BZ1253" s="61"/>
      <c r="CA1253" s="61"/>
      <c r="CB1253" s="61"/>
      <c r="CC1253" s="61"/>
      <c r="CD1253" s="61"/>
      <c r="CE1253" s="61"/>
      <c r="CF1253" s="61"/>
      <c r="CG1253" s="61"/>
      <c r="CH1253" s="61"/>
      <c r="CI1253" s="61"/>
      <c r="CJ1253" s="61"/>
      <c r="CK1253" s="61"/>
      <c r="CL1253" s="61"/>
      <c r="CM1253" s="61"/>
      <c r="CN1253" s="61"/>
      <c r="CO1253" s="61"/>
      <c r="CP1253" s="61"/>
      <c r="CQ1253" s="61"/>
      <c r="CR1253" s="61"/>
      <c r="CS1253" s="61"/>
      <c r="CT1253" s="61"/>
      <c r="CU1253" s="61"/>
      <c r="CV1253" s="61"/>
      <c r="CW1253" s="61"/>
      <c r="CX1253" s="61"/>
      <c r="CY1253" s="61"/>
      <c r="CZ1253" s="61"/>
      <c r="DA1253" s="61"/>
      <c r="DB1253" s="61"/>
      <c r="DC1253" s="61"/>
      <c r="DD1253" s="61"/>
      <c r="DE1253" s="61"/>
      <c r="DF1253" s="61"/>
      <c r="DG1253" s="61"/>
      <c r="DH1253" s="61"/>
      <c r="DI1253" s="61"/>
      <c r="DJ1253" s="61"/>
      <c r="DK1253" s="61"/>
      <c r="DL1253" s="61"/>
      <c r="DM1253" s="61"/>
      <c r="DN1253" s="61"/>
      <c r="DO1253" s="61"/>
      <c r="DP1253" s="61"/>
      <c r="DQ1253" s="61"/>
      <c r="DR1253" s="61"/>
      <c r="DS1253" s="61"/>
      <c r="DT1253" s="61"/>
      <c r="DU1253" s="61"/>
      <c r="DV1253" s="61"/>
      <c r="DW1253" s="61"/>
      <c r="DX1253" s="61"/>
      <c r="DY1253" s="61"/>
      <c r="DZ1253" s="61"/>
      <c r="EA1253" s="61"/>
      <c r="EB1253" s="61"/>
      <c r="EC1253" s="61"/>
      <c r="ED1253" s="61"/>
      <c r="EE1253" s="61"/>
      <c r="EF1253" s="61"/>
      <c r="EG1253" s="61"/>
      <c r="EH1253" s="61"/>
      <c r="EI1253" s="61"/>
      <c r="EJ1253" s="61"/>
      <c r="EK1253" s="61"/>
      <c r="EL1253" s="61"/>
      <c r="EM1253" s="61"/>
      <c r="EN1253" s="61"/>
      <c r="EO1253" s="61"/>
      <c r="EP1253" s="61"/>
      <c r="EQ1253" s="61"/>
      <c r="ER1253" s="61"/>
      <c r="ES1253" s="61"/>
      <c r="ET1253" s="61"/>
      <c r="EU1253" s="61"/>
      <c r="EV1253" s="61"/>
      <c r="EW1253" s="61"/>
      <c r="EX1253" s="61"/>
      <c r="EY1253" s="61"/>
      <c r="EZ1253" s="61"/>
      <c r="FA1253" s="61"/>
      <c r="FB1253" s="61"/>
      <c r="FC1253" s="61"/>
      <c r="FD1253" s="61"/>
      <c r="FE1253" s="61"/>
      <c r="FF1253" s="61"/>
      <c r="FG1253" s="61"/>
      <c r="FH1253" s="61"/>
      <c r="FI1253" s="61"/>
      <c r="FJ1253" s="61"/>
      <c r="FK1253" s="61"/>
      <c r="FL1253" s="61"/>
      <c r="FM1253" s="61"/>
      <c r="FN1253" s="61"/>
      <c r="FO1253" s="61"/>
      <c r="FP1253" s="61"/>
      <c r="FQ1253" s="61"/>
      <c r="FR1253" s="61"/>
      <c r="FS1253" s="61"/>
      <c r="FT1253" s="61"/>
      <c r="FU1253" s="61"/>
      <c r="FV1253" s="61"/>
      <c r="FW1253" s="61"/>
    </row>
    <row r="1254" spans="1:179" s="210" customFormat="1">
      <c r="A1254" s="61"/>
      <c r="B1254" s="61"/>
      <c r="C1254" s="61"/>
      <c r="D1254" s="61"/>
      <c r="E1254" s="61"/>
      <c r="F1254" s="61"/>
      <c r="G1254" s="61"/>
      <c r="H1254" s="61"/>
      <c r="I1254" s="61"/>
      <c r="J1254" s="61"/>
      <c r="K1254" s="61"/>
      <c r="L1254" s="61"/>
      <c r="M1254" s="61"/>
      <c r="N1254" s="61"/>
      <c r="O1254" s="61"/>
      <c r="P1254" s="61"/>
      <c r="Q1254" s="61"/>
      <c r="R1254" s="61"/>
      <c r="S1254" s="61"/>
      <c r="T1254" s="61"/>
      <c r="U1254" s="61"/>
      <c r="V1254" s="61"/>
      <c r="W1254" s="61"/>
      <c r="X1254" s="61"/>
      <c r="Y1254" s="61"/>
      <c r="Z1254" s="61"/>
      <c r="AA1254" s="61"/>
      <c r="AB1254" s="61"/>
      <c r="AC1254" s="61"/>
      <c r="AF1254" s="3"/>
      <c r="AG1254" s="3"/>
      <c r="AH1254" s="3"/>
      <c r="AI1254" s="3"/>
      <c r="AL1254" s="61"/>
      <c r="AM1254" s="61"/>
      <c r="AN1254" s="61"/>
      <c r="AO1254" s="61"/>
      <c r="AP1254" s="61"/>
      <c r="AQ1254" s="61"/>
      <c r="AR1254" s="61"/>
      <c r="AS1254" s="61"/>
      <c r="AT1254" s="61"/>
      <c r="AU1254" s="61"/>
      <c r="AV1254" s="61"/>
      <c r="AW1254" s="61"/>
      <c r="AX1254" s="61"/>
      <c r="AY1254" s="61"/>
      <c r="AZ1254" s="61"/>
      <c r="BA1254" s="61"/>
      <c r="BB1254" s="61"/>
      <c r="BC1254" s="61"/>
      <c r="BD1254" s="61"/>
      <c r="BE1254" s="61"/>
      <c r="BF1254" s="61"/>
      <c r="BG1254" s="61"/>
      <c r="BH1254" s="61"/>
      <c r="BI1254" s="61"/>
      <c r="BJ1254" s="61"/>
      <c r="BK1254" s="61"/>
      <c r="BL1254" s="61"/>
      <c r="BM1254" s="61"/>
      <c r="BN1254" s="61"/>
      <c r="BO1254" s="61"/>
      <c r="BP1254" s="61"/>
      <c r="BQ1254" s="61"/>
      <c r="BR1254" s="61"/>
      <c r="BS1254" s="61"/>
      <c r="BT1254" s="61"/>
      <c r="BU1254" s="61"/>
      <c r="BV1254" s="61"/>
      <c r="BW1254" s="61"/>
      <c r="BX1254" s="61"/>
      <c r="BY1254" s="61"/>
      <c r="BZ1254" s="61"/>
      <c r="CA1254" s="61"/>
      <c r="CB1254" s="61"/>
      <c r="CC1254" s="61"/>
      <c r="CD1254" s="61"/>
      <c r="CE1254" s="61"/>
      <c r="CF1254" s="61"/>
      <c r="CG1254" s="61"/>
      <c r="CH1254" s="61"/>
      <c r="CI1254" s="61"/>
      <c r="CJ1254" s="61"/>
      <c r="CK1254" s="61"/>
      <c r="CL1254" s="61"/>
      <c r="CM1254" s="61"/>
      <c r="CN1254" s="61"/>
      <c r="CO1254" s="61"/>
      <c r="CP1254" s="61"/>
      <c r="CQ1254" s="61"/>
      <c r="CR1254" s="61"/>
      <c r="CS1254" s="61"/>
      <c r="CT1254" s="61"/>
      <c r="CU1254" s="61"/>
      <c r="CV1254" s="61"/>
      <c r="CW1254" s="61"/>
      <c r="CX1254" s="61"/>
      <c r="CY1254" s="61"/>
      <c r="CZ1254" s="61"/>
      <c r="DA1254" s="61"/>
      <c r="DB1254" s="61"/>
      <c r="DC1254" s="61"/>
      <c r="DD1254" s="61"/>
      <c r="DE1254" s="61"/>
      <c r="DF1254" s="61"/>
      <c r="DG1254" s="61"/>
      <c r="DH1254" s="61"/>
      <c r="DI1254" s="61"/>
      <c r="DJ1254" s="61"/>
      <c r="DK1254" s="61"/>
      <c r="DL1254" s="61"/>
      <c r="DM1254" s="61"/>
      <c r="DN1254" s="61"/>
      <c r="DO1254" s="61"/>
      <c r="DP1254" s="61"/>
      <c r="DQ1254" s="61"/>
      <c r="DR1254" s="61"/>
      <c r="DS1254" s="61"/>
      <c r="DT1254" s="61"/>
      <c r="DU1254" s="61"/>
      <c r="DV1254" s="61"/>
      <c r="DW1254" s="61"/>
      <c r="DX1254" s="61"/>
      <c r="DY1254" s="61"/>
      <c r="DZ1254" s="61"/>
      <c r="EA1254" s="61"/>
      <c r="EB1254" s="61"/>
      <c r="EC1254" s="61"/>
      <c r="ED1254" s="61"/>
      <c r="EE1254" s="61"/>
      <c r="EF1254" s="61"/>
      <c r="EG1254" s="61"/>
      <c r="EH1254" s="61"/>
      <c r="EI1254" s="61"/>
      <c r="EJ1254" s="61"/>
      <c r="EK1254" s="61"/>
      <c r="EL1254" s="61"/>
      <c r="EM1254" s="61"/>
      <c r="EN1254" s="61"/>
      <c r="EO1254" s="61"/>
      <c r="EP1254" s="61"/>
      <c r="EQ1254" s="61"/>
      <c r="ER1254" s="61"/>
      <c r="ES1254" s="61"/>
      <c r="ET1254" s="61"/>
      <c r="EU1254" s="61"/>
      <c r="EV1254" s="61"/>
      <c r="EW1254" s="61"/>
      <c r="EX1254" s="61"/>
      <c r="EY1254" s="61"/>
      <c r="EZ1254" s="61"/>
      <c r="FA1254" s="61"/>
      <c r="FB1254" s="61"/>
      <c r="FC1254" s="61"/>
      <c r="FD1254" s="61"/>
      <c r="FE1254" s="61"/>
      <c r="FF1254" s="61"/>
      <c r="FG1254" s="61"/>
      <c r="FH1254" s="61"/>
      <c r="FI1254" s="61"/>
      <c r="FJ1254" s="61"/>
      <c r="FK1254" s="61"/>
      <c r="FL1254" s="61"/>
      <c r="FM1254" s="61"/>
      <c r="FN1254" s="61"/>
      <c r="FO1254" s="61"/>
      <c r="FP1254" s="61"/>
      <c r="FQ1254" s="61"/>
      <c r="FR1254" s="61"/>
      <c r="FS1254" s="61"/>
      <c r="FT1254" s="61"/>
      <c r="FU1254" s="61"/>
      <c r="FV1254" s="61"/>
      <c r="FW1254" s="61"/>
    </row>
    <row r="1255" spans="1:179">
      <c r="AF1255" s="3"/>
      <c r="AG1255" s="3"/>
      <c r="AH1255" s="3"/>
      <c r="AI1255" s="3"/>
    </row>
    <row r="1269" spans="1:179" s="210" customFormat="1" ht="15.75">
      <c r="A1269" s="61"/>
      <c r="B1269" s="61"/>
      <c r="C1269" s="61"/>
      <c r="D1269" s="61"/>
      <c r="E1269" s="61"/>
      <c r="F1269" s="61"/>
      <c r="G1269" s="61"/>
      <c r="H1269" s="61"/>
      <c r="I1269" s="61"/>
      <c r="J1269" s="61"/>
      <c r="K1269" s="61"/>
      <c r="L1269" s="61"/>
      <c r="M1269" s="61"/>
      <c r="N1269" s="61"/>
      <c r="O1269" s="61"/>
      <c r="P1269" s="61"/>
      <c r="Q1269" s="61"/>
      <c r="R1269" s="61"/>
      <c r="S1269" s="61"/>
      <c r="T1269" s="61"/>
      <c r="U1269" s="61"/>
      <c r="V1269" s="61"/>
      <c r="W1269" s="61"/>
      <c r="X1269" s="61"/>
      <c r="Y1269" s="61"/>
      <c r="Z1269" s="61"/>
      <c r="AA1269" s="61"/>
      <c r="AB1269" s="61"/>
      <c r="AC1269" s="61"/>
      <c r="AF1269" s="344"/>
      <c r="AH1269" s="150"/>
      <c r="AI1269" s="43"/>
      <c r="AL1269" s="61"/>
      <c r="AM1269" s="61"/>
      <c r="AN1269" s="61"/>
      <c r="AO1269" s="61"/>
      <c r="AP1269" s="61"/>
      <c r="AQ1269" s="61"/>
      <c r="AR1269" s="61"/>
      <c r="AS1269" s="61"/>
      <c r="AT1269" s="61"/>
      <c r="AU1269" s="61"/>
      <c r="AV1269" s="61"/>
      <c r="AW1269" s="61"/>
      <c r="AX1269" s="61"/>
      <c r="AY1269" s="61"/>
      <c r="AZ1269" s="61"/>
      <c r="BA1269" s="61"/>
      <c r="BB1269" s="61"/>
      <c r="BC1269" s="61"/>
      <c r="BD1269" s="61"/>
      <c r="BE1269" s="61"/>
      <c r="BF1269" s="61"/>
      <c r="BG1269" s="61"/>
      <c r="BH1269" s="61"/>
      <c r="BI1269" s="61"/>
      <c r="BJ1269" s="61"/>
      <c r="BK1269" s="61"/>
      <c r="BL1269" s="61"/>
      <c r="BM1269" s="61"/>
      <c r="BN1269" s="61"/>
      <c r="BO1269" s="61"/>
      <c r="BP1269" s="61"/>
      <c r="BQ1269" s="61"/>
      <c r="BR1269" s="61"/>
      <c r="BS1269" s="61"/>
      <c r="BT1269" s="61"/>
      <c r="BU1269" s="61"/>
      <c r="BV1269" s="61"/>
      <c r="BW1269" s="61"/>
      <c r="BX1269" s="61"/>
      <c r="BY1269" s="61"/>
      <c r="BZ1269" s="61"/>
      <c r="CA1269" s="61"/>
      <c r="CB1269" s="61"/>
      <c r="CC1269" s="61"/>
      <c r="CD1269" s="61"/>
      <c r="CE1269" s="61"/>
      <c r="CF1269" s="61"/>
      <c r="CG1269" s="61"/>
      <c r="CH1269" s="61"/>
      <c r="CI1269" s="61"/>
      <c r="CJ1269" s="61"/>
      <c r="CK1269" s="61"/>
      <c r="CL1269" s="61"/>
      <c r="CM1269" s="61"/>
      <c r="CN1269" s="61"/>
      <c r="CO1269" s="61"/>
      <c r="CP1269" s="61"/>
      <c r="CQ1269" s="61"/>
      <c r="CR1269" s="61"/>
      <c r="CS1269" s="61"/>
      <c r="CT1269" s="61"/>
      <c r="CU1269" s="61"/>
      <c r="CV1269" s="61"/>
      <c r="CW1269" s="61"/>
      <c r="CX1269" s="61"/>
      <c r="CY1269" s="61"/>
      <c r="CZ1269" s="61"/>
      <c r="DA1269" s="61"/>
      <c r="DB1269" s="61"/>
      <c r="DC1269" s="61"/>
      <c r="DD1269" s="61"/>
      <c r="DE1269" s="61"/>
      <c r="DF1269" s="61"/>
      <c r="DG1269" s="61"/>
      <c r="DH1269" s="61"/>
      <c r="DI1269" s="61"/>
      <c r="DJ1269" s="61"/>
      <c r="DK1269" s="61"/>
      <c r="DL1269" s="61"/>
      <c r="DM1269" s="61"/>
      <c r="DN1269" s="61"/>
      <c r="DO1269" s="61"/>
      <c r="DP1269" s="61"/>
      <c r="DQ1269" s="61"/>
      <c r="DR1269" s="61"/>
      <c r="DS1269" s="61"/>
      <c r="DT1269" s="61"/>
      <c r="DU1269" s="61"/>
      <c r="DV1269" s="61"/>
      <c r="DW1269" s="61"/>
      <c r="DX1269" s="61"/>
      <c r="DY1269" s="61"/>
      <c r="DZ1269" s="61"/>
      <c r="EA1269" s="61"/>
      <c r="EB1269" s="61"/>
      <c r="EC1269" s="61"/>
      <c r="ED1269" s="61"/>
      <c r="EE1269" s="61"/>
      <c r="EF1269" s="61"/>
      <c r="EG1269" s="61"/>
      <c r="EH1269" s="61"/>
      <c r="EI1269" s="61"/>
      <c r="EJ1269" s="61"/>
      <c r="EK1269" s="61"/>
      <c r="EL1269" s="61"/>
      <c r="EM1269" s="61"/>
      <c r="EN1269" s="61"/>
      <c r="EO1269" s="61"/>
      <c r="EP1269" s="61"/>
      <c r="EQ1269" s="61"/>
      <c r="ER1269" s="61"/>
      <c r="ES1269" s="61"/>
      <c r="ET1269" s="61"/>
      <c r="EU1269" s="61"/>
      <c r="EV1269" s="61"/>
      <c r="EW1269" s="61"/>
      <c r="EX1269" s="61"/>
      <c r="EY1269" s="61"/>
      <c r="EZ1269" s="61"/>
      <c r="FA1269" s="61"/>
      <c r="FB1269" s="61"/>
      <c r="FC1269" s="61"/>
      <c r="FD1269" s="61"/>
      <c r="FE1269" s="61"/>
      <c r="FF1269" s="61"/>
      <c r="FG1269" s="61"/>
      <c r="FH1269" s="61"/>
      <c r="FI1269" s="61"/>
      <c r="FJ1269" s="61"/>
      <c r="FK1269" s="61"/>
      <c r="FL1269" s="61"/>
      <c r="FM1269" s="61"/>
      <c r="FN1269" s="61"/>
      <c r="FO1269" s="61"/>
      <c r="FP1269" s="61"/>
      <c r="FQ1269" s="61"/>
      <c r="FR1269" s="61"/>
      <c r="FS1269" s="61"/>
      <c r="FT1269" s="61"/>
      <c r="FU1269" s="61"/>
      <c r="FV1269" s="61"/>
      <c r="FW1269" s="61"/>
    </row>
    <row r="1270" spans="1:179" s="210" customFormat="1" ht="15.75">
      <c r="A1270" s="61"/>
      <c r="B1270" s="61"/>
      <c r="C1270" s="61"/>
      <c r="D1270" s="61"/>
      <c r="E1270" s="61"/>
      <c r="F1270" s="61"/>
      <c r="G1270" s="61"/>
      <c r="H1270" s="61"/>
      <c r="I1270" s="61"/>
      <c r="J1270" s="61"/>
      <c r="K1270" s="61"/>
      <c r="L1270" s="61"/>
      <c r="M1270" s="61"/>
      <c r="N1270" s="61"/>
      <c r="O1270" s="61"/>
      <c r="P1270" s="61"/>
      <c r="Q1270" s="61"/>
      <c r="R1270" s="61"/>
      <c r="S1270" s="61"/>
      <c r="T1270" s="61"/>
      <c r="U1270" s="61"/>
      <c r="V1270" s="61"/>
      <c r="W1270" s="61"/>
      <c r="X1270" s="61"/>
      <c r="Y1270" s="61"/>
      <c r="Z1270" s="61"/>
      <c r="AA1270" s="61"/>
      <c r="AB1270" s="61"/>
      <c r="AC1270" s="61"/>
      <c r="AF1270" s="344"/>
      <c r="AH1270" s="90"/>
      <c r="AI1270" s="44"/>
      <c r="AL1270" s="61"/>
      <c r="AM1270" s="61"/>
      <c r="AN1270" s="61"/>
      <c r="AO1270" s="61"/>
      <c r="AP1270" s="61"/>
      <c r="AQ1270" s="61"/>
      <c r="AR1270" s="61"/>
      <c r="AS1270" s="61"/>
      <c r="AT1270" s="61"/>
      <c r="AU1270" s="61"/>
      <c r="AV1270" s="61"/>
      <c r="AW1270" s="61"/>
      <c r="AX1270" s="61"/>
      <c r="AY1270" s="61"/>
      <c r="AZ1270" s="61"/>
      <c r="BA1270" s="61"/>
      <c r="BB1270" s="61"/>
      <c r="BC1270" s="61"/>
      <c r="BD1270" s="61"/>
      <c r="BE1270" s="61"/>
      <c r="BF1270" s="61"/>
      <c r="BG1270" s="61"/>
      <c r="BH1270" s="61"/>
      <c r="BI1270" s="61"/>
      <c r="BJ1270" s="61"/>
      <c r="BK1270" s="61"/>
      <c r="BL1270" s="61"/>
      <c r="BM1270" s="61"/>
      <c r="BN1270" s="61"/>
      <c r="BO1270" s="61"/>
      <c r="BP1270" s="61"/>
      <c r="BQ1270" s="61"/>
      <c r="BR1270" s="61"/>
      <c r="BS1270" s="61"/>
      <c r="BT1270" s="61"/>
      <c r="BU1270" s="61"/>
      <c r="BV1270" s="61"/>
      <c r="BW1270" s="61"/>
      <c r="BX1270" s="61"/>
      <c r="BY1270" s="61"/>
      <c r="BZ1270" s="61"/>
      <c r="CA1270" s="61"/>
      <c r="CB1270" s="61"/>
      <c r="CC1270" s="61"/>
      <c r="CD1270" s="61"/>
      <c r="CE1270" s="61"/>
      <c r="CF1270" s="61"/>
      <c r="CG1270" s="61"/>
      <c r="CH1270" s="61"/>
      <c r="CI1270" s="61"/>
      <c r="CJ1270" s="61"/>
      <c r="CK1270" s="61"/>
      <c r="CL1270" s="61"/>
      <c r="CM1270" s="61"/>
      <c r="CN1270" s="61"/>
      <c r="CO1270" s="61"/>
      <c r="CP1270" s="61"/>
      <c r="CQ1270" s="61"/>
      <c r="CR1270" s="61"/>
      <c r="CS1270" s="61"/>
      <c r="CT1270" s="61"/>
      <c r="CU1270" s="61"/>
      <c r="CV1270" s="61"/>
      <c r="CW1270" s="61"/>
      <c r="CX1270" s="61"/>
      <c r="CY1270" s="61"/>
      <c r="CZ1270" s="61"/>
      <c r="DA1270" s="61"/>
      <c r="DB1270" s="61"/>
      <c r="DC1270" s="61"/>
      <c r="DD1270" s="61"/>
      <c r="DE1270" s="61"/>
      <c r="DF1270" s="61"/>
      <c r="DG1270" s="61"/>
      <c r="DH1270" s="61"/>
      <c r="DI1270" s="61"/>
      <c r="DJ1270" s="61"/>
      <c r="DK1270" s="61"/>
      <c r="DL1270" s="61"/>
      <c r="DM1270" s="61"/>
      <c r="DN1270" s="61"/>
      <c r="DO1270" s="61"/>
      <c r="DP1270" s="61"/>
      <c r="DQ1270" s="61"/>
      <c r="DR1270" s="61"/>
      <c r="DS1270" s="61"/>
      <c r="DT1270" s="61"/>
      <c r="DU1270" s="61"/>
      <c r="DV1270" s="61"/>
      <c r="DW1270" s="61"/>
      <c r="DX1270" s="61"/>
      <c r="DY1270" s="61"/>
      <c r="DZ1270" s="61"/>
      <c r="EA1270" s="61"/>
      <c r="EB1270" s="61"/>
      <c r="EC1270" s="61"/>
      <c r="ED1270" s="61"/>
      <c r="EE1270" s="61"/>
      <c r="EF1270" s="61"/>
      <c r="EG1270" s="61"/>
      <c r="EH1270" s="61"/>
      <c r="EI1270" s="61"/>
      <c r="EJ1270" s="61"/>
      <c r="EK1270" s="61"/>
      <c r="EL1270" s="61"/>
      <c r="EM1270" s="61"/>
      <c r="EN1270" s="61"/>
      <c r="EO1270" s="61"/>
      <c r="EP1270" s="61"/>
      <c r="EQ1270" s="61"/>
      <c r="ER1270" s="61"/>
      <c r="ES1270" s="61"/>
      <c r="ET1270" s="61"/>
      <c r="EU1270" s="61"/>
      <c r="EV1270" s="61"/>
      <c r="EW1270" s="61"/>
      <c r="EX1270" s="61"/>
      <c r="EY1270" s="61"/>
      <c r="EZ1270" s="61"/>
      <c r="FA1270" s="61"/>
      <c r="FB1270" s="61"/>
      <c r="FC1270" s="61"/>
      <c r="FD1270" s="61"/>
      <c r="FE1270" s="61"/>
      <c r="FF1270" s="61"/>
      <c r="FG1270" s="61"/>
      <c r="FH1270" s="61"/>
      <c r="FI1270" s="61"/>
      <c r="FJ1270" s="61"/>
      <c r="FK1270" s="61"/>
      <c r="FL1270" s="61"/>
      <c r="FM1270" s="61"/>
      <c r="FN1270" s="61"/>
      <c r="FO1270" s="61"/>
      <c r="FP1270" s="61"/>
      <c r="FQ1270" s="61"/>
      <c r="FR1270" s="61"/>
      <c r="FS1270" s="61"/>
      <c r="FT1270" s="61"/>
      <c r="FU1270" s="61"/>
      <c r="FV1270" s="61"/>
      <c r="FW1270" s="61"/>
    </row>
    <row r="1271" spans="1:179" s="210" customFormat="1" ht="15.75">
      <c r="A1271" s="61"/>
      <c r="B1271" s="61"/>
      <c r="C1271" s="61"/>
      <c r="D1271" s="61"/>
      <c r="E1271" s="61"/>
      <c r="F1271" s="61"/>
      <c r="G1271" s="61"/>
      <c r="H1271" s="61"/>
      <c r="I1271" s="61"/>
      <c r="J1271" s="61"/>
      <c r="K1271" s="61"/>
      <c r="L1271" s="61"/>
      <c r="M1271" s="61"/>
      <c r="N1271" s="61"/>
      <c r="O1271" s="61"/>
      <c r="P1271" s="61"/>
      <c r="Q1271" s="61"/>
      <c r="R1271" s="61"/>
      <c r="S1271" s="61"/>
      <c r="T1271" s="61"/>
      <c r="U1271" s="61"/>
      <c r="V1271" s="61"/>
      <c r="W1271" s="61"/>
      <c r="X1271" s="61"/>
      <c r="Y1271" s="61"/>
      <c r="Z1271" s="61"/>
      <c r="AA1271" s="61"/>
      <c r="AB1271" s="61"/>
      <c r="AC1271" s="61"/>
      <c r="AF1271" s="195"/>
      <c r="AH1271" s="90"/>
      <c r="AI1271" s="44"/>
      <c r="AL1271" s="61"/>
      <c r="AM1271" s="61"/>
      <c r="AN1271" s="61"/>
      <c r="AO1271" s="61"/>
      <c r="AP1271" s="61"/>
      <c r="AQ1271" s="61"/>
      <c r="AR1271" s="61"/>
      <c r="AS1271" s="61"/>
      <c r="AT1271" s="61"/>
      <c r="AU1271" s="61"/>
      <c r="AV1271" s="61"/>
      <c r="AW1271" s="61"/>
      <c r="AX1271" s="61"/>
      <c r="AY1271" s="61"/>
      <c r="AZ1271" s="61"/>
      <c r="BA1271" s="61"/>
      <c r="BB1271" s="61"/>
      <c r="BC1271" s="61"/>
      <c r="BD1271" s="61"/>
      <c r="BE1271" s="61"/>
      <c r="BF1271" s="61"/>
      <c r="BG1271" s="61"/>
      <c r="BH1271" s="61"/>
      <c r="BI1271" s="61"/>
      <c r="BJ1271" s="61"/>
      <c r="BK1271" s="61"/>
      <c r="BL1271" s="61"/>
      <c r="BM1271" s="61"/>
      <c r="BN1271" s="61"/>
      <c r="BO1271" s="61"/>
      <c r="BP1271" s="61"/>
      <c r="BQ1271" s="61"/>
      <c r="BR1271" s="61"/>
      <c r="BS1271" s="61"/>
      <c r="BT1271" s="61"/>
      <c r="BU1271" s="61"/>
      <c r="BV1271" s="61"/>
      <c r="BW1271" s="61"/>
      <c r="BX1271" s="61"/>
      <c r="BY1271" s="61"/>
      <c r="BZ1271" s="61"/>
      <c r="CA1271" s="61"/>
      <c r="CB1271" s="61"/>
      <c r="CC1271" s="61"/>
      <c r="CD1271" s="61"/>
      <c r="CE1271" s="61"/>
      <c r="CF1271" s="61"/>
      <c r="CG1271" s="61"/>
      <c r="CH1271" s="61"/>
      <c r="CI1271" s="61"/>
      <c r="CJ1271" s="61"/>
      <c r="CK1271" s="61"/>
      <c r="CL1271" s="61"/>
      <c r="CM1271" s="61"/>
      <c r="CN1271" s="61"/>
      <c r="CO1271" s="61"/>
      <c r="CP1271" s="61"/>
      <c r="CQ1271" s="61"/>
      <c r="CR1271" s="61"/>
      <c r="CS1271" s="61"/>
      <c r="CT1271" s="61"/>
      <c r="CU1271" s="61"/>
      <c r="CV1271" s="61"/>
      <c r="CW1271" s="61"/>
      <c r="CX1271" s="61"/>
      <c r="CY1271" s="61"/>
      <c r="CZ1271" s="61"/>
      <c r="DA1271" s="61"/>
      <c r="DB1271" s="61"/>
      <c r="DC1271" s="61"/>
      <c r="DD1271" s="61"/>
      <c r="DE1271" s="61"/>
      <c r="DF1271" s="61"/>
      <c r="DG1271" s="61"/>
      <c r="DH1271" s="61"/>
      <c r="DI1271" s="61"/>
      <c r="DJ1271" s="61"/>
      <c r="DK1271" s="61"/>
      <c r="DL1271" s="61"/>
      <c r="DM1271" s="61"/>
      <c r="DN1271" s="61"/>
      <c r="DO1271" s="61"/>
      <c r="DP1271" s="61"/>
      <c r="DQ1271" s="61"/>
      <c r="DR1271" s="61"/>
      <c r="DS1271" s="61"/>
      <c r="DT1271" s="61"/>
      <c r="DU1271" s="61"/>
      <c r="DV1271" s="61"/>
      <c r="DW1271" s="61"/>
      <c r="DX1271" s="61"/>
      <c r="DY1271" s="61"/>
      <c r="DZ1271" s="61"/>
      <c r="EA1271" s="61"/>
      <c r="EB1271" s="61"/>
      <c r="EC1271" s="61"/>
      <c r="ED1271" s="61"/>
      <c r="EE1271" s="61"/>
      <c r="EF1271" s="61"/>
      <c r="EG1271" s="61"/>
      <c r="EH1271" s="61"/>
      <c r="EI1271" s="61"/>
      <c r="EJ1271" s="61"/>
      <c r="EK1271" s="61"/>
      <c r="EL1271" s="61"/>
      <c r="EM1271" s="61"/>
      <c r="EN1271" s="61"/>
      <c r="EO1271" s="61"/>
      <c r="EP1271" s="61"/>
      <c r="EQ1271" s="61"/>
      <c r="ER1271" s="61"/>
      <c r="ES1271" s="61"/>
      <c r="ET1271" s="61"/>
      <c r="EU1271" s="61"/>
      <c r="EV1271" s="61"/>
      <c r="EW1271" s="61"/>
      <c r="EX1271" s="61"/>
      <c r="EY1271" s="61"/>
      <c r="EZ1271" s="61"/>
      <c r="FA1271" s="61"/>
      <c r="FB1271" s="61"/>
      <c r="FC1271" s="61"/>
      <c r="FD1271" s="61"/>
      <c r="FE1271" s="61"/>
      <c r="FF1271" s="61"/>
      <c r="FG1271" s="61"/>
      <c r="FH1271" s="61"/>
      <c r="FI1271" s="61"/>
      <c r="FJ1271" s="61"/>
      <c r="FK1271" s="61"/>
      <c r="FL1271" s="61"/>
      <c r="FM1271" s="61"/>
      <c r="FN1271" s="61"/>
      <c r="FO1271" s="61"/>
      <c r="FP1271" s="61"/>
      <c r="FQ1271" s="61"/>
      <c r="FR1271" s="61"/>
      <c r="FS1271" s="61"/>
      <c r="FT1271" s="61"/>
      <c r="FU1271" s="61"/>
      <c r="FV1271" s="61"/>
      <c r="FW1271" s="61"/>
    </row>
    <row r="1272" spans="1:179" s="210" customFormat="1" ht="15.75">
      <c r="A1272" s="61"/>
      <c r="B1272" s="61"/>
      <c r="C1272" s="61"/>
      <c r="D1272" s="61"/>
      <c r="E1272" s="61"/>
      <c r="F1272" s="61"/>
      <c r="G1272" s="61"/>
      <c r="H1272" s="61"/>
      <c r="I1272" s="61"/>
      <c r="J1272" s="61"/>
      <c r="K1272" s="61"/>
      <c r="L1272" s="61"/>
      <c r="M1272" s="61"/>
      <c r="N1272" s="61"/>
      <c r="O1272" s="61"/>
      <c r="P1272" s="61"/>
      <c r="Q1272" s="61"/>
      <c r="R1272" s="61"/>
      <c r="S1272" s="61"/>
      <c r="T1272" s="61"/>
      <c r="U1272" s="61"/>
      <c r="V1272" s="61"/>
      <c r="W1272" s="61"/>
      <c r="X1272" s="61"/>
      <c r="Y1272" s="61"/>
      <c r="Z1272" s="61"/>
      <c r="AA1272" s="61"/>
      <c r="AB1272" s="61"/>
      <c r="AC1272" s="61"/>
      <c r="AF1272" s="195"/>
      <c r="AH1272" s="90"/>
      <c r="AI1272" s="44"/>
      <c r="AL1272" s="61"/>
      <c r="AM1272" s="61"/>
      <c r="AN1272" s="61"/>
      <c r="AO1272" s="61"/>
      <c r="AP1272" s="61"/>
      <c r="AQ1272" s="61"/>
      <c r="AR1272" s="61"/>
      <c r="AS1272" s="61"/>
      <c r="AT1272" s="61"/>
      <c r="AU1272" s="61"/>
      <c r="AV1272" s="61"/>
      <c r="AW1272" s="61"/>
      <c r="AX1272" s="61"/>
      <c r="AY1272" s="61"/>
      <c r="AZ1272" s="61"/>
      <c r="BA1272" s="61"/>
      <c r="BB1272" s="61"/>
      <c r="BC1272" s="61"/>
      <c r="BD1272" s="61"/>
      <c r="BE1272" s="61"/>
      <c r="BF1272" s="61"/>
      <c r="BG1272" s="61"/>
      <c r="BH1272" s="61"/>
      <c r="BI1272" s="61"/>
      <c r="BJ1272" s="61"/>
      <c r="BK1272" s="61"/>
      <c r="BL1272" s="61"/>
      <c r="BM1272" s="61"/>
      <c r="BN1272" s="61"/>
      <c r="BO1272" s="61"/>
      <c r="BP1272" s="61"/>
      <c r="BQ1272" s="61"/>
      <c r="BR1272" s="61"/>
      <c r="BS1272" s="61"/>
      <c r="BT1272" s="61"/>
      <c r="BU1272" s="61"/>
      <c r="BV1272" s="61"/>
      <c r="BW1272" s="61"/>
      <c r="BX1272" s="61"/>
      <c r="BY1272" s="61"/>
      <c r="BZ1272" s="61"/>
      <c r="CA1272" s="61"/>
      <c r="CB1272" s="61"/>
      <c r="CC1272" s="61"/>
      <c r="CD1272" s="61"/>
      <c r="CE1272" s="61"/>
      <c r="CF1272" s="61"/>
      <c r="CG1272" s="61"/>
      <c r="CH1272" s="61"/>
      <c r="CI1272" s="61"/>
      <c r="CJ1272" s="61"/>
      <c r="CK1272" s="61"/>
      <c r="CL1272" s="61"/>
      <c r="CM1272" s="61"/>
      <c r="CN1272" s="61"/>
      <c r="CO1272" s="61"/>
      <c r="CP1272" s="61"/>
      <c r="CQ1272" s="61"/>
      <c r="CR1272" s="61"/>
      <c r="CS1272" s="61"/>
      <c r="CT1272" s="61"/>
      <c r="CU1272" s="61"/>
      <c r="CV1272" s="61"/>
      <c r="CW1272" s="61"/>
      <c r="CX1272" s="61"/>
      <c r="CY1272" s="61"/>
      <c r="CZ1272" s="61"/>
      <c r="DA1272" s="61"/>
      <c r="DB1272" s="61"/>
      <c r="DC1272" s="61"/>
      <c r="DD1272" s="61"/>
      <c r="DE1272" s="61"/>
      <c r="DF1272" s="61"/>
      <c r="DG1272" s="61"/>
      <c r="DH1272" s="61"/>
      <c r="DI1272" s="61"/>
      <c r="DJ1272" s="61"/>
      <c r="DK1272" s="61"/>
      <c r="DL1272" s="61"/>
      <c r="DM1272" s="61"/>
      <c r="DN1272" s="61"/>
      <c r="DO1272" s="61"/>
      <c r="DP1272" s="61"/>
      <c r="DQ1272" s="61"/>
      <c r="DR1272" s="61"/>
      <c r="DS1272" s="61"/>
      <c r="DT1272" s="61"/>
      <c r="DU1272" s="61"/>
      <c r="DV1272" s="61"/>
      <c r="DW1272" s="61"/>
      <c r="DX1272" s="61"/>
      <c r="DY1272" s="61"/>
      <c r="DZ1272" s="61"/>
      <c r="EA1272" s="61"/>
      <c r="EB1272" s="61"/>
      <c r="EC1272" s="61"/>
      <c r="ED1272" s="61"/>
      <c r="EE1272" s="61"/>
      <c r="EF1272" s="61"/>
      <c r="EG1272" s="61"/>
      <c r="EH1272" s="61"/>
      <c r="EI1272" s="61"/>
      <c r="EJ1272" s="61"/>
      <c r="EK1272" s="61"/>
      <c r="EL1272" s="61"/>
      <c r="EM1272" s="61"/>
      <c r="EN1272" s="61"/>
      <c r="EO1272" s="61"/>
      <c r="EP1272" s="61"/>
      <c r="EQ1272" s="61"/>
      <c r="ER1272" s="61"/>
      <c r="ES1272" s="61"/>
      <c r="ET1272" s="61"/>
      <c r="EU1272" s="61"/>
      <c r="EV1272" s="61"/>
      <c r="EW1272" s="61"/>
      <c r="EX1272" s="61"/>
      <c r="EY1272" s="61"/>
      <c r="EZ1272" s="61"/>
      <c r="FA1272" s="61"/>
      <c r="FB1272" s="61"/>
      <c r="FC1272" s="61"/>
      <c r="FD1272" s="61"/>
      <c r="FE1272" s="61"/>
      <c r="FF1272" s="61"/>
      <c r="FG1272" s="61"/>
      <c r="FH1272" s="61"/>
      <c r="FI1272" s="61"/>
      <c r="FJ1272" s="61"/>
      <c r="FK1272" s="61"/>
      <c r="FL1272" s="61"/>
      <c r="FM1272" s="61"/>
      <c r="FN1272" s="61"/>
      <c r="FO1272" s="61"/>
      <c r="FP1272" s="61"/>
      <c r="FQ1272" s="61"/>
      <c r="FR1272" s="61"/>
      <c r="FS1272" s="61"/>
      <c r="FT1272" s="61"/>
      <c r="FU1272" s="61"/>
      <c r="FV1272" s="61"/>
      <c r="FW1272" s="61"/>
    </row>
    <row r="1273" spans="1:179" s="210" customFormat="1" ht="15.75">
      <c r="A1273" s="61"/>
      <c r="B1273" s="61"/>
      <c r="C1273" s="61"/>
      <c r="D1273" s="61"/>
      <c r="E1273" s="61"/>
      <c r="F1273" s="61"/>
      <c r="G1273" s="61"/>
      <c r="H1273" s="61"/>
      <c r="I1273" s="61"/>
      <c r="J1273" s="61"/>
      <c r="K1273" s="61"/>
      <c r="L1273" s="61"/>
      <c r="M1273" s="61"/>
      <c r="N1273" s="61"/>
      <c r="O1273" s="61"/>
      <c r="P1273" s="61"/>
      <c r="Q1273" s="61"/>
      <c r="R1273" s="61"/>
      <c r="S1273" s="61"/>
      <c r="T1273" s="61"/>
      <c r="U1273" s="61"/>
      <c r="V1273" s="61"/>
      <c r="W1273" s="61"/>
      <c r="X1273" s="61"/>
      <c r="Y1273" s="61"/>
      <c r="Z1273" s="61"/>
      <c r="AA1273" s="61"/>
      <c r="AB1273" s="61"/>
      <c r="AC1273" s="61"/>
      <c r="AF1273" s="195"/>
      <c r="AH1273" s="90"/>
      <c r="AI1273" s="44"/>
      <c r="AL1273" s="61"/>
      <c r="AM1273" s="61"/>
      <c r="AN1273" s="61"/>
      <c r="AO1273" s="61"/>
      <c r="AP1273" s="61"/>
      <c r="AQ1273" s="61"/>
      <c r="AR1273" s="61"/>
      <c r="AS1273" s="61"/>
      <c r="AT1273" s="61"/>
      <c r="AU1273" s="61"/>
      <c r="AV1273" s="61"/>
      <c r="AW1273" s="61"/>
      <c r="AX1273" s="61"/>
      <c r="AY1273" s="61"/>
      <c r="AZ1273" s="61"/>
      <c r="BA1273" s="61"/>
      <c r="BB1273" s="61"/>
      <c r="BC1273" s="61"/>
      <c r="BD1273" s="61"/>
      <c r="BE1273" s="61"/>
      <c r="BF1273" s="61"/>
      <c r="BG1273" s="61"/>
      <c r="BH1273" s="61"/>
      <c r="BI1273" s="61"/>
      <c r="BJ1273" s="61"/>
      <c r="BK1273" s="61"/>
      <c r="BL1273" s="61"/>
      <c r="BM1273" s="61"/>
      <c r="BN1273" s="61"/>
      <c r="BO1273" s="61"/>
      <c r="BP1273" s="61"/>
      <c r="BQ1273" s="61"/>
      <c r="BR1273" s="61"/>
      <c r="BS1273" s="61"/>
      <c r="BT1273" s="61"/>
      <c r="BU1273" s="61"/>
      <c r="BV1273" s="61"/>
      <c r="BW1273" s="61"/>
      <c r="BX1273" s="61"/>
      <c r="BY1273" s="61"/>
      <c r="BZ1273" s="61"/>
      <c r="CA1273" s="61"/>
      <c r="CB1273" s="61"/>
      <c r="CC1273" s="61"/>
      <c r="CD1273" s="61"/>
      <c r="CE1273" s="61"/>
      <c r="CF1273" s="61"/>
      <c r="CG1273" s="61"/>
      <c r="CH1273" s="61"/>
      <c r="CI1273" s="61"/>
      <c r="CJ1273" s="61"/>
      <c r="CK1273" s="61"/>
      <c r="CL1273" s="61"/>
      <c r="CM1273" s="61"/>
      <c r="CN1273" s="61"/>
      <c r="CO1273" s="61"/>
      <c r="CP1273" s="61"/>
      <c r="CQ1273" s="61"/>
      <c r="CR1273" s="61"/>
      <c r="CS1273" s="61"/>
      <c r="CT1273" s="61"/>
      <c r="CU1273" s="61"/>
      <c r="CV1273" s="61"/>
      <c r="CW1273" s="61"/>
      <c r="CX1273" s="61"/>
      <c r="CY1273" s="61"/>
      <c r="CZ1273" s="61"/>
      <c r="DA1273" s="61"/>
      <c r="DB1273" s="61"/>
      <c r="DC1273" s="61"/>
      <c r="DD1273" s="61"/>
      <c r="DE1273" s="61"/>
      <c r="DF1273" s="61"/>
      <c r="DG1273" s="61"/>
      <c r="DH1273" s="61"/>
      <c r="DI1273" s="61"/>
      <c r="DJ1273" s="61"/>
      <c r="DK1273" s="61"/>
      <c r="DL1273" s="61"/>
      <c r="DM1273" s="61"/>
      <c r="DN1273" s="61"/>
      <c r="DO1273" s="61"/>
      <c r="DP1273" s="61"/>
      <c r="DQ1273" s="61"/>
      <c r="DR1273" s="61"/>
      <c r="DS1273" s="61"/>
      <c r="DT1273" s="61"/>
      <c r="DU1273" s="61"/>
      <c r="DV1273" s="61"/>
      <c r="DW1273" s="61"/>
      <c r="DX1273" s="61"/>
      <c r="DY1273" s="61"/>
      <c r="DZ1273" s="61"/>
      <c r="EA1273" s="61"/>
      <c r="EB1273" s="61"/>
      <c r="EC1273" s="61"/>
      <c r="ED1273" s="61"/>
      <c r="EE1273" s="61"/>
      <c r="EF1273" s="61"/>
      <c r="EG1273" s="61"/>
      <c r="EH1273" s="61"/>
      <c r="EI1273" s="61"/>
      <c r="EJ1273" s="61"/>
      <c r="EK1273" s="61"/>
      <c r="EL1273" s="61"/>
      <c r="EM1273" s="61"/>
      <c r="EN1273" s="61"/>
      <c r="EO1273" s="61"/>
      <c r="EP1273" s="61"/>
      <c r="EQ1273" s="61"/>
      <c r="ER1273" s="61"/>
      <c r="ES1273" s="61"/>
      <c r="ET1273" s="61"/>
      <c r="EU1273" s="61"/>
      <c r="EV1273" s="61"/>
      <c r="EW1273" s="61"/>
      <c r="EX1273" s="61"/>
      <c r="EY1273" s="61"/>
      <c r="EZ1273" s="61"/>
      <c r="FA1273" s="61"/>
      <c r="FB1273" s="61"/>
      <c r="FC1273" s="61"/>
      <c r="FD1273" s="61"/>
      <c r="FE1273" s="61"/>
      <c r="FF1273" s="61"/>
      <c r="FG1273" s="61"/>
      <c r="FH1273" s="61"/>
      <c r="FI1273" s="61"/>
      <c r="FJ1273" s="61"/>
      <c r="FK1273" s="61"/>
      <c r="FL1273" s="61"/>
      <c r="FM1273" s="61"/>
      <c r="FN1273" s="61"/>
      <c r="FO1273" s="61"/>
      <c r="FP1273" s="61"/>
      <c r="FQ1273" s="61"/>
      <c r="FR1273" s="61"/>
      <c r="FS1273" s="61"/>
      <c r="FT1273" s="61"/>
      <c r="FU1273" s="61"/>
      <c r="FV1273" s="61"/>
      <c r="FW1273" s="61"/>
    </row>
    <row r="1274" spans="1:179" s="210" customFormat="1" ht="15.75">
      <c r="A1274" s="61"/>
      <c r="B1274" s="61"/>
      <c r="C1274" s="61"/>
      <c r="D1274" s="61"/>
      <c r="E1274" s="61"/>
      <c r="F1274" s="61"/>
      <c r="G1274" s="61"/>
      <c r="H1274" s="61"/>
      <c r="I1274" s="61"/>
      <c r="J1274" s="61"/>
      <c r="K1274" s="61"/>
      <c r="L1274" s="61"/>
      <c r="M1274" s="61"/>
      <c r="N1274" s="61"/>
      <c r="O1274" s="61"/>
      <c r="P1274" s="61"/>
      <c r="Q1274" s="61"/>
      <c r="R1274" s="61"/>
      <c r="S1274" s="61"/>
      <c r="T1274" s="61"/>
      <c r="U1274" s="61"/>
      <c r="V1274" s="61"/>
      <c r="W1274" s="61"/>
      <c r="X1274" s="61"/>
      <c r="Y1274" s="61"/>
      <c r="Z1274" s="61"/>
      <c r="AA1274" s="61"/>
      <c r="AB1274" s="61"/>
      <c r="AC1274" s="61"/>
      <c r="AF1274" s="195"/>
      <c r="AH1274" s="90"/>
      <c r="AI1274" s="44"/>
      <c r="AL1274" s="61"/>
      <c r="AM1274" s="61"/>
      <c r="AN1274" s="61"/>
      <c r="AO1274" s="61"/>
      <c r="AP1274" s="61"/>
      <c r="AQ1274" s="61"/>
      <c r="AR1274" s="61"/>
      <c r="AS1274" s="61"/>
      <c r="AT1274" s="61"/>
      <c r="AU1274" s="61"/>
      <c r="AV1274" s="61"/>
      <c r="AW1274" s="61"/>
      <c r="AX1274" s="61"/>
      <c r="AY1274" s="61"/>
      <c r="AZ1274" s="61"/>
      <c r="BA1274" s="61"/>
      <c r="BB1274" s="61"/>
      <c r="BC1274" s="61"/>
      <c r="BD1274" s="61"/>
      <c r="BE1274" s="61"/>
      <c r="BF1274" s="61"/>
      <c r="BG1274" s="61"/>
      <c r="BH1274" s="61"/>
      <c r="BI1274" s="61"/>
      <c r="BJ1274" s="61"/>
      <c r="BK1274" s="61"/>
      <c r="BL1274" s="61"/>
      <c r="BM1274" s="61"/>
      <c r="BN1274" s="61"/>
      <c r="BO1274" s="61"/>
      <c r="BP1274" s="61"/>
      <c r="BQ1274" s="61"/>
      <c r="BR1274" s="61"/>
      <c r="BS1274" s="61"/>
      <c r="BT1274" s="61"/>
      <c r="BU1274" s="61"/>
      <c r="BV1274" s="61"/>
      <c r="BW1274" s="61"/>
      <c r="BX1274" s="61"/>
      <c r="BY1274" s="61"/>
      <c r="BZ1274" s="61"/>
      <c r="CA1274" s="61"/>
      <c r="CB1274" s="61"/>
      <c r="CC1274" s="61"/>
      <c r="CD1274" s="61"/>
      <c r="CE1274" s="61"/>
      <c r="CF1274" s="61"/>
      <c r="CG1274" s="61"/>
      <c r="CH1274" s="61"/>
      <c r="CI1274" s="61"/>
      <c r="CJ1274" s="61"/>
      <c r="CK1274" s="61"/>
      <c r="CL1274" s="61"/>
      <c r="CM1274" s="61"/>
      <c r="CN1274" s="61"/>
      <c r="CO1274" s="61"/>
      <c r="CP1274" s="61"/>
      <c r="CQ1274" s="61"/>
      <c r="CR1274" s="61"/>
      <c r="CS1274" s="61"/>
      <c r="CT1274" s="61"/>
      <c r="CU1274" s="61"/>
      <c r="CV1274" s="61"/>
      <c r="CW1274" s="61"/>
      <c r="CX1274" s="61"/>
      <c r="CY1274" s="61"/>
      <c r="CZ1274" s="61"/>
      <c r="DA1274" s="61"/>
      <c r="DB1274" s="61"/>
      <c r="DC1274" s="61"/>
      <c r="DD1274" s="61"/>
      <c r="DE1274" s="61"/>
      <c r="DF1274" s="61"/>
      <c r="DG1274" s="61"/>
      <c r="DH1274" s="61"/>
      <c r="DI1274" s="61"/>
      <c r="DJ1274" s="61"/>
      <c r="DK1274" s="61"/>
      <c r="DL1274" s="61"/>
      <c r="DM1274" s="61"/>
      <c r="DN1274" s="61"/>
      <c r="DO1274" s="61"/>
      <c r="DP1274" s="61"/>
      <c r="DQ1274" s="61"/>
      <c r="DR1274" s="61"/>
      <c r="DS1274" s="61"/>
      <c r="DT1274" s="61"/>
      <c r="DU1274" s="61"/>
      <c r="DV1274" s="61"/>
      <c r="DW1274" s="61"/>
      <c r="DX1274" s="61"/>
      <c r="DY1274" s="61"/>
      <c r="DZ1274" s="61"/>
      <c r="EA1274" s="61"/>
      <c r="EB1274" s="61"/>
      <c r="EC1274" s="61"/>
      <c r="ED1274" s="61"/>
      <c r="EE1274" s="61"/>
      <c r="EF1274" s="61"/>
      <c r="EG1274" s="61"/>
      <c r="EH1274" s="61"/>
      <c r="EI1274" s="61"/>
      <c r="EJ1274" s="61"/>
      <c r="EK1274" s="61"/>
      <c r="EL1274" s="61"/>
      <c r="EM1274" s="61"/>
      <c r="EN1274" s="61"/>
      <c r="EO1274" s="61"/>
      <c r="EP1274" s="61"/>
      <c r="EQ1274" s="61"/>
      <c r="ER1274" s="61"/>
      <c r="ES1274" s="61"/>
      <c r="ET1274" s="61"/>
      <c r="EU1274" s="61"/>
      <c r="EV1274" s="61"/>
      <c r="EW1274" s="61"/>
      <c r="EX1274" s="61"/>
      <c r="EY1274" s="61"/>
      <c r="EZ1274" s="61"/>
      <c r="FA1274" s="61"/>
      <c r="FB1274" s="61"/>
      <c r="FC1274" s="61"/>
      <c r="FD1274" s="61"/>
      <c r="FE1274" s="61"/>
      <c r="FF1274" s="61"/>
      <c r="FG1274" s="61"/>
      <c r="FH1274" s="61"/>
      <c r="FI1274" s="61"/>
      <c r="FJ1274" s="61"/>
      <c r="FK1274" s="61"/>
      <c r="FL1274" s="61"/>
      <c r="FM1274" s="61"/>
      <c r="FN1274" s="61"/>
      <c r="FO1274" s="61"/>
      <c r="FP1274" s="61"/>
      <c r="FQ1274" s="61"/>
      <c r="FR1274" s="61"/>
      <c r="FS1274" s="61"/>
      <c r="FT1274" s="61"/>
      <c r="FU1274" s="61"/>
      <c r="FV1274" s="61"/>
      <c r="FW1274" s="61"/>
    </row>
    <row r="1275" spans="1:179" s="210" customFormat="1" ht="15.75">
      <c r="A1275" s="61"/>
      <c r="B1275" s="61"/>
      <c r="C1275" s="61"/>
      <c r="D1275" s="61"/>
      <c r="E1275" s="61"/>
      <c r="F1275" s="61"/>
      <c r="G1275" s="61"/>
      <c r="H1275" s="61"/>
      <c r="I1275" s="61"/>
      <c r="J1275" s="61"/>
      <c r="K1275" s="61"/>
      <c r="L1275" s="61"/>
      <c r="M1275" s="61"/>
      <c r="N1275" s="61"/>
      <c r="O1275" s="61"/>
      <c r="P1275" s="61"/>
      <c r="Q1275" s="61"/>
      <c r="R1275" s="61"/>
      <c r="S1275" s="61"/>
      <c r="T1275" s="61"/>
      <c r="U1275" s="61"/>
      <c r="V1275" s="61"/>
      <c r="W1275" s="61"/>
      <c r="X1275" s="61"/>
      <c r="Y1275" s="61"/>
      <c r="Z1275" s="61"/>
      <c r="AA1275" s="61"/>
      <c r="AB1275" s="61"/>
      <c r="AC1275" s="61"/>
      <c r="AF1275" s="195"/>
      <c r="AH1275" s="90"/>
      <c r="AI1275" s="44"/>
      <c r="AL1275" s="61"/>
      <c r="AM1275" s="61"/>
      <c r="AN1275" s="61"/>
      <c r="AO1275" s="61"/>
      <c r="AP1275" s="61"/>
      <c r="AQ1275" s="61"/>
      <c r="AR1275" s="61"/>
      <c r="AS1275" s="61"/>
      <c r="AT1275" s="61"/>
      <c r="AU1275" s="61"/>
      <c r="AV1275" s="61"/>
      <c r="AW1275" s="61"/>
      <c r="AX1275" s="61"/>
      <c r="AY1275" s="61"/>
      <c r="AZ1275" s="61"/>
      <c r="BA1275" s="61"/>
      <c r="BB1275" s="61"/>
      <c r="BC1275" s="61"/>
      <c r="BD1275" s="61"/>
      <c r="BE1275" s="61"/>
      <c r="BF1275" s="61"/>
      <c r="BG1275" s="61"/>
      <c r="BH1275" s="61"/>
      <c r="BI1275" s="61"/>
      <c r="BJ1275" s="61"/>
      <c r="BK1275" s="61"/>
      <c r="BL1275" s="61"/>
      <c r="BM1275" s="61"/>
      <c r="BN1275" s="61"/>
      <c r="BO1275" s="61"/>
      <c r="BP1275" s="61"/>
      <c r="BQ1275" s="61"/>
      <c r="BR1275" s="61"/>
      <c r="BS1275" s="61"/>
      <c r="BT1275" s="61"/>
      <c r="BU1275" s="61"/>
      <c r="BV1275" s="61"/>
      <c r="BW1275" s="61"/>
      <c r="BX1275" s="61"/>
      <c r="BY1275" s="61"/>
      <c r="BZ1275" s="61"/>
      <c r="CA1275" s="61"/>
      <c r="CB1275" s="61"/>
      <c r="CC1275" s="61"/>
      <c r="CD1275" s="61"/>
      <c r="CE1275" s="61"/>
      <c r="CF1275" s="61"/>
      <c r="CG1275" s="61"/>
      <c r="CH1275" s="61"/>
      <c r="CI1275" s="61"/>
      <c r="CJ1275" s="61"/>
      <c r="CK1275" s="61"/>
      <c r="CL1275" s="61"/>
      <c r="CM1275" s="61"/>
      <c r="CN1275" s="61"/>
      <c r="CO1275" s="61"/>
      <c r="CP1275" s="61"/>
      <c r="CQ1275" s="61"/>
      <c r="CR1275" s="61"/>
      <c r="CS1275" s="61"/>
      <c r="CT1275" s="61"/>
      <c r="CU1275" s="61"/>
      <c r="CV1275" s="61"/>
      <c r="CW1275" s="61"/>
      <c r="CX1275" s="61"/>
      <c r="CY1275" s="61"/>
      <c r="CZ1275" s="61"/>
      <c r="DA1275" s="61"/>
      <c r="DB1275" s="61"/>
      <c r="DC1275" s="61"/>
      <c r="DD1275" s="61"/>
      <c r="DE1275" s="61"/>
      <c r="DF1275" s="61"/>
      <c r="DG1275" s="61"/>
      <c r="DH1275" s="61"/>
      <c r="DI1275" s="61"/>
      <c r="DJ1275" s="61"/>
      <c r="DK1275" s="61"/>
      <c r="DL1275" s="61"/>
      <c r="DM1275" s="61"/>
      <c r="DN1275" s="61"/>
      <c r="DO1275" s="61"/>
      <c r="DP1275" s="61"/>
      <c r="DQ1275" s="61"/>
      <c r="DR1275" s="61"/>
      <c r="DS1275" s="61"/>
      <c r="DT1275" s="61"/>
      <c r="DU1275" s="61"/>
      <c r="DV1275" s="61"/>
      <c r="DW1275" s="61"/>
      <c r="DX1275" s="61"/>
      <c r="DY1275" s="61"/>
      <c r="DZ1275" s="61"/>
      <c r="EA1275" s="61"/>
      <c r="EB1275" s="61"/>
      <c r="EC1275" s="61"/>
      <c r="ED1275" s="61"/>
      <c r="EE1275" s="61"/>
      <c r="EF1275" s="61"/>
      <c r="EG1275" s="61"/>
      <c r="EH1275" s="61"/>
      <c r="EI1275" s="61"/>
      <c r="EJ1275" s="61"/>
      <c r="EK1275" s="61"/>
      <c r="EL1275" s="61"/>
      <c r="EM1275" s="61"/>
      <c r="EN1275" s="61"/>
      <c r="EO1275" s="61"/>
      <c r="EP1275" s="61"/>
      <c r="EQ1275" s="61"/>
      <c r="ER1275" s="61"/>
      <c r="ES1275" s="61"/>
      <c r="ET1275" s="61"/>
      <c r="EU1275" s="61"/>
      <c r="EV1275" s="61"/>
      <c r="EW1275" s="61"/>
      <c r="EX1275" s="61"/>
      <c r="EY1275" s="61"/>
      <c r="EZ1275" s="61"/>
      <c r="FA1275" s="61"/>
      <c r="FB1275" s="61"/>
      <c r="FC1275" s="61"/>
      <c r="FD1275" s="61"/>
      <c r="FE1275" s="61"/>
      <c r="FF1275" s="61"/>
      <c r="FG1275" s="61"/>
      <c r="FH1275" s="61"/>
      <c r="FI1275" s="61"/>
      <c r="FJ1275" s="61"/>
      <c r="FK1275" s="61"/>
      <c r="FL1275" s="61"/>
      <c r="FM1275" s="61"/>
      <c r="FN1275" s="61"/>
      <c r="FO1275" s="61"/>
      <c r="FP1275" s="61"/>
      <c r="FQ1275" s="61"/>
      <c r="FR1275" s="61"/>
      <c r="FS1275" s="61"/>
      <c r="FT1275" s="61"/>
      <c r="FU1275" s="61"/>
      <c r="FV1275" s="61"/>
      <c r="FW1275" s="61"/>
    </row>
    <row r="1276" spans="1:179" s="210" customFormat="1" ht="15.75">
      <c r="A1276" s="61"/>
      <c r="B1276" s="61"/>
      <c r="C1276" s="61"/>
      <c r="D1276" s="61"/>
      <c r="E1276" s="61"/>
      <c r="F1276" s="61"/>
      <c r="G1276" s="61"/>
      <c r="H1276" s="61"/>
      <c r="I1276" s="61"/>
      <c r="J1276" s="61"/>
      <c r="K1276" s="61"/>
      <c r="L1276" s="61"/>
      <c r="M1276" s="61"/>
      <c r="N1276" s="61"/>
      <c r="O1276" s="61"/>
      <c r="P1276" s="61"/>
      <c r="Q1276" s="61"/>
      <c r="R1276" s="61"/>
      <c r="S1276" s="61"/>
      <c r="T1276" s="61"/>
      <c r="U1276" s="61"/>
      <c r="V1276" s="61"/>
      <c r="W1276" s="61"/>
      <c r="X1276" s="61"/>
      <c r="Y1276" s="61"/>
      <c r="Z1276" s="61"/>
      <c r="AA1276" s="61"/>
      <c r="AB1276" s="61"/>
      <c r="AC1276" s="61"/>
      <c r="AF1276" s="195"/>
      <c r="AH1276" s="90"/>
      <c r="AI1276" s="44"/>
      <c r="AL1276" s="61"/>
      <c r="AM1276" s="61"/>
      <c r="AN1276" s="61"/>
      <c r="AO1276" s="61"/>
      <c r="AP1276" s="61"/>
      <c r="AQ1276" s="61"/>
      <c r="AR1276" s="61"/>
      <c r="AS1276" s="61"/>
      <c r="AT1276" s="61"/>
      <c r="AU1276" s="61"/>
      <c r="AV1276" s="61"/>
      <c r="AW1276" s="61"/>
      <c r="AX1276" s="61"/>
      <c r="AY1276" s="61"/>
      <c r="AZ1276" s="61"/>
      <c r="BA1276" s="61"/>
      <c r="BB1276" s="61"/>
      <c r="BC1276" s="61"/>
      <c r="BD1276" s="61"/>
      <c r="BE1276" s="61"/>
      <c r="BF1276" s="61"/>
      <c r="BG1276" s="61"/>
      <c r="BH1276" s="61"/>
      <c r="BI1276" s="61"/>
      <c r="BJ1276" s="61"/>
      <c r="BK1276" s="61"/>
      <c r="BL1276" s="61"/>
      <c r="BM1276" s="61"/>
      <c r="BN1276" s="61"/>
      <c r="BO1276" s="61"/>
      <c r="BP1276" s="61"/>
      <c r="BQ1276" s="61"/>
      <c r="BR1276" s="61"/>
      <c r="BS1276" s="61"/>
      <c r="BT1276" s="61"/>
      <c r="BU1276" s="61"/>
      <c r="BV1276" s="61"/>
      <c r="BW1276" s="61"/>
      <c r="BX1276" s="61"/>
      <c r="BY1276" s="61"/>
      <c r="BZ1276" s="61"/>
      <c r="CA1276" s="61"/>
      <c r="CB1276" s="61"/>
      <c r="CC1276" s="61"/>
      <c r="CD1276" s="61"/>
      <c r="CE1276" s="61"/>
      <c r="CF1276" s="61"/>
      <c r="CG1276" s="61"/>
      <c r="CH1276" s="61"/>
      <c r="CI1276" s="61"/>
      <c r="CJ1276" s="61"/>
      <c r="CK1276" s="61"/>
      <c r="CL1276" s="61"/>
      <c r="CM1276" s="61"/>
      <c r="CN1276" s="61"/>
      <c r="CO1276" s="61"/>
      <c r="CP1276" s="61"/>
      <c r="CQ1276" s="61"/>
      <c r="CR1276" s="61"/>
      <c r="CS1276" s="61"/>
      <c r="CT1276" s="61"/>
      <c r="CU1276" s="61"/>
      <c r="CV1276" s="61"/>
      <c r="CW1276" s="61"/>
      <c r="CX1276" s="61"/>
      <c r="CY1276" s="61"/>
      <c r="CZ1276" s="61"/>
      <c r="DA1276" s="61"/>
      <c r="DB1276" s="61"/>
      <c r="DC1276" s="61"/>
      <c r="DD1276" s="61"/>
      <c r="DE1276" s="61"/>
      <c r="DF1276" s="61"/>
      <c r="DG1276" s="61"/>
      <c r="DH1276" s="61"/>
      <c r="DI1276" s="61"/>
      <c r="DJ1276" s="61"/>
      <c r="DK1276" s="61"/>
      <c r="DL1276" s="61"/>
      <c r="DM1276" s="61"/>
      <c r="DN1276" s="61"/>
      <c r="DO1276" s="61"/>
      <c r="DP1276" s="61"/>
      <c r="DQ1276" s="61"/>
      <c r="DR1276" s="61"/>
      <c r="DS1276" s="61"/>
      <c r="DT1276" s="61"/>
      <c r="DU1276" s="61"/>
      <c r="DV1276" s="61"/>
      <c r="DW1276" s="61"/>
      <c r="DX1276" s="61"/>
      <c r="DY1276" s="61"/>
      <c r="DZ1276" s="61"/>
      <c r="EA1276" s="61"/>
      <c r="EB1276" s="61"/>
      <c r="EC1276" s="61"/>
      <c r="ED1276" s="61"/>
      <c r="EE1276" s="61"/>
      <c r="EF1276" s="61"/>
      <c r="EG1276" s="61"/>
      <c r="EH1276" s="61"/>
      <c r="EI1276" s="61"/>
      <c r="EJ1276" s="61"/>
      <c r="EK1276" s="61"/>
      <c r="EL1276" s="61"/>
      <c r="EM1276" s="61"/>
      <c r="EN1276" s="61"/>
      <c r="EO1276" s="61"/>
      <c r="EP1276" s="61"/>
      <c r="EQ1276" s="61"/>
      <c r="ER1276" s="61"/>
      <c r="ES1276" s="61"/>
      <c r="ET1276" s="61"/>
      <c r="EU1276" s="61"/>
      <c r="EV1276" s="61"/>
      <c r="EW1276" s="61"/>
      <c r="EX1276" s="61"/>
      <c r="EY1276" s="61"/>
      <c r="EZ1276" s="61"/>
      <c r="FA1276" s="61"/>
      <c r="FB1276" s="61"/>
      <c r="FC1276" s="61"/>
      <c r="FD1276" s="61"/>
      <c r="FE1276" s="61"/>
      <c r="FF1276" s="61"/>
      <c r="FG1276" s="61"/>
      <c r="FH1276" s="61"/>
      <c r="FI1276" s="61"/>
      <c r="FJ1276" s="61"/>
      <c r="FK1276" s="61"/>
      <c r="FL1276" s="61"/>
      <c r="FM1276" s="61"/>
      <c r="FN1276" s="61"/>
      <c r="FO1276" s="61"/>
      <c r="FP1276" s="61"/>
      <c r="FQ1276" s="61"/>
      <c r="FR1276" s="61"/>
      <c r="FS1276" s="61"/>
      <c r="FT1276" s="61"/>
      <c r="FU1276" s="61"/>
      <c r="FV1276" s="61"/>
      <c r="FW1276" s="61"/>
    </row>
    <row r="1277" spans="1:179" s="210" customFormat="1">
      <c r="A1277" s="61"/>
      <c r="B1277" s="61"/>
      <c r="C1277" s="61"/>
      <c r="D1277" s="61"/>
      <c r="E1277" s="61"/>
      <c r="F1277" s="61"/>
      <c r="G1277" s="61"/>
      <c r="H1277" s="61"/>
      <c r="I1277" s="61"/>
      <c r="J1277" s="61"/>
      <c r="K1277" s="61"/>
      <c r="L1277" s="61"/>
      <c r="M1277" s="61"/>
      <c r="N1277" s="61"/>
      <c r="O1277" s="61"/>
      <c r="P1277" s="61"/>
      <c r="Q1277" s="61"/>
      <c r="R1277" s="61"/>
      <c r="S1277" s="61"/>
      <c r="T1277" s="61"/>
      <c r="U1277" s="61"/>
      <c r="V1277" s="61"/>
      <c r="W1277" s="61"/>
      <c r="X1277" s="61"/>
      <c r="Y1277" s="61"/>
      <c r="Z1277" s="61"/>
      <c r="AA1277" s="61"/>
      <c r="AB1277" s="61"/>
      <c r="AC1277" s="61"/>
      <c r="AF1277" s="218"/>
      <c r="AG1277" s="218"/>
      <c r="AH1277" s="218"/>
      <c r="AI1277" s="218"/>
      <c r="AL1277" s="61"/>
      <c r="AM1277" s="61"/>
      <c r="AN1277" s="61"/>
      <c r="AO1277" s="61"/>
      <c r="AP1277" s="61"/>
      <c r="AQ1277" s="61"/>
      <c r="AR1277" s="61"/>
      <c r="AS1277" s="61"/>
      <c r="AT1277" s="61"/>
      <c r="AU1277" s="61"/>
      <c r="AV1277" s="61"/>
      <c r="AW1277" s="61"/>
      <c r="AX1277" s="61"/>
      <c r="AY1277" s="61"/>
      <c r="AZ1277" s="61"/>
      <c r="BA1277" s="61"/>
      <c r="BB1277" s="61"/>
      <c r="BC1277" s="61"/>
      <c r="BD1277" s="61"/>
      <c r="BE1277" s="61"/>
      <c r="BF1277" s="61"/>
      <c r="BG1277" s="61"/>
      <c r="BH1277" s="61"/>
      <c r="BI1277" s="61"/>
      <c r="BJ1277" s="61"/>
      <c r="BK1277" s="61"/>
      <c r="BL1277" s="61"/>
      <c r="BM1277" s="61"/>
      <c r="BN1277" s="61"/>
      <c r="BO1277" s="61"/>
      <c r="BP1277" s="61"/>
      <c r="BQ1277" s="61"/>
      <c r="BR1277" s="61"/>
      <c r="BS1277" s="61"/>
      <c r="BT1277" s="61"/>
      <c r="BU1277" s="61"/>
      <c r="BV1277" s="61"/>
      <c r="BW1277" s="61"/>
      <c r="BX1277" s="61"/>
      <c r="BY1277" s="61"/>
      <c r="BZ1277" s="61"/>
      <c r="CA1277" s="61"/>
      <c r="CB1277" s="61"/>
      <c r="CC1277" s="61"/>
      <c r="CD1277" s="61"/>
      <c r="CE1277" s="61"/>
      <c r="CF1277" s="61"/>
      <c r="CG1277" s="61"/>
      <c r="CH1277" s="61"/>
      <c r="CI1277" s="61"/>
      <c r="CJ1277" s="61"/>
      <c r="CK1277" s="61"/>
      <c r="CL1277" s="61"/>
      <c r="CM1277" s="61"/>
      <c r="CN1277" s="61"/>
      <c r="CO1277" s="61"/>
      <c r="CP1277" s="61"/>
      <c r="CQ1277" s="61"/>
      <c r="CR1277" s="61"/>
      <c r="CS1277" s="61"/>
      <c r="CT1277" s="61"/>
      <c r="CU1277" s="61"/>
      <c r="CV1277" s="61"/>
      <c r="CW1277" s="61"/>
      <c r="CX1277" s="61"/>
      <c r="CY1277" s="61"/>
      <c r="CZ1277" s="61"/>
      <c r="DA1277" s="61"/>
      <c r="DB1277" s="61"/>
      <c r="DC1277" s="61"/>
      <c r="DD1277" s="61"/>
      <c r="DE1277" s="61"/>
      <c r="DF1277" s="61"/>
      <c r="DG1277" s="61"/>
      <c r="DH1277" s="61"/>
      <c r="DI1277" s="61"/>
      <c r="DJ1277" s="61"/>
      <c r="DK1277" s="61"/>
      <c r="DL1277" s="61"/>
      <c r="DM1277" s="61"/>
      <c r="DN1277" s="61"/>
      <c r="DO1277" s="61"/>
      <c r="DP1277" s="61"/>
      <c r="DQ1277" s="61"/>
      <c r="DR1277" s="61"/>
      <c r="DS1277" s="61"/>
      <c r="DT1277" s="61"/>
      <c r="DU1277" s="61"/>
      <c r="DV1277" s="61"/>
      <c r="DW1277" s="61"/>
      <c r="DX1277" s="61"/>
      <c r="DY1277" s="61"/>
      <c r="DZ1277" s="61"/>
      <c r="EA1277" s="61"/>
      <c r="EB1277" s="61"/>
      <c r="EC1277" s="61"/>
      <c r="ED1277" s="61"/>
      <c r="EE1277" s="61"/>
      <c r="EF1277" s="61"/>
      <c r="EG1277" s="61"/>
      <c r="EH1277" s="61"/>
      <c r="EI1277" s="61"/>
      <c r="EJ1277" s="61"/>
      <c r="EK1277" s="61"/>
      <c r="EL1277" s="61"/>
      <c r="EM1277" s="61"/>
      <c r="EN1277" s="61"/>
      <c r="EO1277" s="61"/>
      <c r="EP1277" s="61"/>
      <c r="EQ1277" s="61"/>
      <c r="ER1277" s="61"/>
      <c r="ES1277" s="61"/>
      <c r="ET1277" s="61"/>
      <c r="EU1277" s="61"/>
      <c r="EV1277" s="61"/>
      <c r="EW1277" s="61"/>
      <c r="EX1277" s="61"/>
      <c r="EY1277" s="61"/>
      <c r="EZ1277" s="61"/>
      <c r="FA1277" s="61"/>
      <c r="FB1277" s="61"/>
      <c r="FC1277" s="61"/>
      <c r="FD1277" s="61"/>
      <c r="FE1277" s="61"/>
      <c r="FF1277" s="61"/>
      <c r="FG1277" s="61"/>
      <c r="FH1277" s="61"/>
      <c r="FI1277" s="61"/>
      <c r="FJ1277" s="61"/>
      <c r="FK1277" s="61"/>
      <c r="FL1277" s="61"/>
      <c r="FM1277" s="61"/>
      <c r="FN1277" s="61"/>
      <c r="FO1277" s="61"/>
      <c r="FP1277" s="61"/>
      <c r="FQ1277" s="61"/>
      <c r="FR1277" s="61"/>
      <c r="FS1277" s="61"/>
      <c r="FT1277" s="61"/>
      <c r="FU1277" s="61"/>
      <c r="FV1277" s="61"/>
      <c r="FW1277" s="61"/>
    </row>
    <row r="1280" spans="1:179" s="210" customFormat="1">
      <c r="A1280" s="61"/>
      <c r="B1280" s="61"/>
      <c r="C1280" s="61"/>
      <c r="D1280" s="61"/>
      <c r="E1280" s="61"/>
      <c r="F1280" s="61"/>
      <c r="G1280" s="61"/>
      <c r="H1280" s="61"/>
      <c r="I1280" s="61"/>
      <c r="J1280" s="61"/>
      <c r="K1280" s="61"/>
      <c r="L1280" s="61"/>
      <c r="M1280" s="61"/>
      <c r="N1280" s="61"/>
      <c r="O1280" s="61"/>
      <c r="P1280" s="61"/>
      <c r="Q1280" s="61"/>
      <c r="R1280" s="61"/>
      <c r="S1280" s="61"/>
      <c r="T1280" s="61"/>
      <c r="U1280" s="61"/>
      <c r="V1280" s="61"/>
      <c r="W1280" s="61"/>
      <c r="X1280" s="61"/>
      <c r="Y1280" s="61"/>
      <c r="Z1280" s="61"/>
      <c r="AA1280" s="61"/>
      <c r="AB1280" s="61"/>
      <c r="AC1280" s="61"/>
      <c r="AF1280" s="296"/>
      <c r="AG1280" s="296" t="s">
        <v>58</v>
      </c>
      <c r="AH1280" s="296" t="s">
        <v>59</v>
      </c>
      <c r="AI1280" s="3"/>
      <c r="AL1280" s="61"/>
      <c r="AM1280" s="61"/>
      <c r="AN1280" s="61"/>
      <c r="AO1280" s="61"/>
      <c r="AP1280" s="61"/>
      <c r="AQ1280" s="61"/>
      <c r="AR1280" s="61"/>
      <c r="AS1280" s="61"/>
      <c r="AT1280" s="61"/>
      <c r="AU1280" s="61"/>
      <c r="AV1280" s="61"/>
      <c r="AW1280" s="61"/>
      <c r="AX1280" s="61"/>
      <c r="AY1280" s="61"/>
      <c r="AZ1280" s="61"/>
      <c r="BA1280" s="61"/>
      <c r="BB1280" s="61"/>
      <c r="BC1280" s="61"/>
      <c r="BD1280" s="61"/>
      <c r="BE1280" s="61"/>
      <c r="BF1280" s="61"/>
      <c r="BG1280" s="61"/>
      <c r="BH1280" s="61"/>
      <c r="BI1280" s="61"/>
      <c r="BJ1280" s="61"/>
      <c r="BK1280" s="61"/>
      <c r="BL1280" s="61"/>
      <c r="BM1280" s="61"/>
      <c r="BN1280" s="61"/>
      <c r="BO1280" s="61"/>
      <c r="BP1280" s="61"/>
      <c r="BQ1280" s="61"/>
      <c r="BR1280" s="61"/>
      <c r="BS1280" s="61"/>
      <c r="BT1280" s="61"/>
      <c r="BU1280" s="61"/>
      <c r="BV1280" s="61"/>
      <c r="BW1280" s="61"/>
      <c r="BX1280" s="61"/>
      <c r="BY1280" s="61"/>
      <c r="BZ1280" s="61"/>
      <c r="CA1280" s="61"/>
      <c r="CB1280" s="61"/>
      <c r="CC1280" s="61"/>
      <c r="CD1280" s="61"/>
      <c r="CE1280" s="61"/>
      <c r="CF1280" s="61"/>
      <c r="CG1280" s="61"/>
      <c r="CH1280" s="61"/>
      <c r="CI1280" s="61"/>
      <c r="CJ1280" s="61"/>
      <c r="CK1280" s="61"/>
      <c r="CL1280" s="61"/>
      <c r="CM1280" s="61"/>
      <c r="CN1280" s="61"/>
      <c r="CO1280" s="61"/>
      <c r="CP1280" s="61"/>
      <c r="CQ1280" s="61"/>
      <c r="CR1280" s="61"/>
      <c r="CS1280" s="61"/>
      <c r="CT1280" s="61"/>
      <c r="CU1280" s="61"/>
      <c r="CV1280" s="61"/>
      <c r="CW1280" s="61"/>
      <c r="CX1280" s="61"/>
      <c r="CY1280" s="61"/>
      <c r="CZ1280" s="61"/>
      <c r="DA1280" s="61"/>
      <c r="DB1280" s="61"/>
      <c r="DC1280" s="61"/>
      <c r="DD1280" s="61"/>
      <c r="DE1280" s="61"/>
      <c r="DF1280" s="61"/>
      <c r="DG1280" s="61"/>
      <c r="DH1280" s="61"/>
      <c r="DI1280" s="61"/>
      <c r="DJ1280" s="61"/>
      <c r="DK1280" s="61"/>
      <c r="DL1280" s="61"/>
      <c r="DM1280" s="61"/>
      <c r="DN1280" s="61"/>
      <c r="DO1280" s="61"/>
      <c r="DP1280" s="61"/>
      <c r="DQ1280" s="61"/>
      <c r="DR1280" s="61"/>
      <c r="DS1280" s="61"/>
      <c r="DT1280" s="61"/>
      <c r="DU1280" s="61"/>
      <c r="DV1280" s="61"/>
      <c r="DW1280" s="61"/>
      <c r="DX1280" s="61"/>
      <c r="DY1280" s="61"/>
      <c r="DZ1280" s="61"/>
      <c r="EA1280" s="61"/>
      <c r="EB1280" s="61"/>
      <c r="EC1280" s="61"/>
      <c r="ED1280" s="61"/>
      <c r="EE1280" s="61"/>
      <c r="EF1280" s="61"/>
      <c r="EG1280" s="61"/>
      <c r="EH1280" s="61"/>
      <c r="EI1280" s="61"/>
      <c r="EJ1280" s="61"/>
      <c r="EK1280" s="61"/>
      <c r="EL1280" s="61"/>
      <c r="EM1280" s="61"/>
      <c r="EN1280" s="61"/>
      <c r="EO1280" s="61"/>
      <c r="EP1280" s="61"/>
      <c r="EQ1280" s="61"/>
      <c r="ER1280" s="61"/>
      <c r="ES1280" s="61"/>
      <c r="ET1280" s="61"/>
      <c r="EU1280" s="61"/>
      <c r="EV1280" s="61"/>
      <c r="EW1280" s="61"/>
      <c r="EX1280" s="61"/>
      <c r="EY1280" s="61"/>
      <c r="EZ1280" s="61"/>
      <c r="FA1280" s="61"/>
      <c r="FB1280" s="61"/>
      <c r="FC1280" s="61"/>
      <c r="FD1280" s="61"/>
      <c r="FE1280" s="61"/>
      <c r="FF1280" s="61"/>
      <c r="FG1280" s="61"/>
      <c r="FH1280" s="61"/>
      <c r="FI1280" s="61"/>
      <c r="FJ1280" s="61"/>
      <c r="FK1280" s="61"/>
      <c r="FL1280" s="61"/>
      <c r="FM1280" s="61"/>
      <c r="FN1280" s="61"/>
      <c r="FO1280" s="61"/>
      <c r="FP1280" s="61"/>
      <c r="FQ1280" s="61"/>
      <c r="FR1280" s="61"/>
      <c r="FS1280" s="61"/>
      <c r="FT1280" s="61"/>
      <c r="FU1280" s="61"/>
      <c r="FV1280" s="61"/>
      <c r="FW1280" s="61"/>
    </row>
    <row r="1281" spans="1:179" s="210" customFormat="1">
      <c r="A1281" s="61"/>
      <c r="B1281" s="61"/>
      <c r="C1281" s="61"/>
      <c r="D1281" s="61"/>
      <c r="E1281" s="61"/>
      <c r="F1281" s="61"/>
      <c r="G1281" s="61"/>
      <c r="H1281" s="61"/>
      <c r="I1281" s="61"/>
      <c r="J1281" s="61"/>
      <c r="K1281" s="61"/>
      <c r="L1281" s="61"/>
      <c r="M1281" s="61"/>
      <c r="N1281" s="61"/>
      <c r="O1281" s="61"/>
      <c r="P1281" s="61"/>
      <c r="Q1281" s="61"/>
      <c r="R1281" s="61"/>
      <c r="S1281" s="61"/>
      <c r="T1281" s="61"/>
      <c r="U1281" s="61"/>
      <c r="V1281" s="61"/>
      <c r="W1281" s="61"/>
      <c r="X1281" s="61"/>
      <c r="Y1281" s="61"/>
      <c r="Z1281" s="61"/>
      <c r="AA1281" s="61"/>
      <c r="AB1281" s="61"/>
      <c r="AC1281" s="61"/>
      <c r="AF1281" s="296" t="s">
        <v>237</v>
      </c>
      <c r="AG1281" s="297">
        <v>3</v>
      </c>
      <c r="AH1281" s="297">
        <v>4</v>
      </c>
      <c r="AI1281" s="3"/>
      <c r="AL1281" s="61"/>
      <c r="AM1281" s="61"/>
      <c r="AN1281" s="61"/>
      <c r="AO1281" s="61"/>
      <c r="AP1281" s="61"/>
      <c r="AQ1281" s="61"/>
      <c r="AR1281" s="61"/>
      <c r="AS1281" s="61"/>
      <c r="AT1281" s="61"/>
      <c r="AU1281" s="61"/>
      <c r="AV1281" s="61"/>
      <c r="AW1281" s="61"/>
      <c r="AX1281" s="61"/>
      <c r="AY1281" s="61"/>
      <c r="AZ1281" s="61"/>
      <c r="BA1281" s="61"/>
      <c r="BB1281" s="61"/>
      <c r="BC1281" s="61"/>
      <c r="BD1281" s="61"/>
      <c r="BE1281" s="61"/>
      <c r="BF1281" s="61"/>
      <c r="BG1281" s="61"/>
      <c r="BH1281" s="61"/>
      <c r="BI1281" s="61"/>
      <c r="BJ1281" s="61"/>
      <c r="BK1281" s="61"/>
      <c r="BL1281" s="61"/>
      <c r="BM1281" s="61"/>
      <c r="BN1281" s="61"/>
      <c r="BO1281" s="61"/>
      <c r="BP1281" s="61"/>
      <c r="BQ1281" s="61"/>
      <c r="BR1281" s="61"/>
      <c r="BS1281" s="61"/>
      <c r="BT1281" s="61"/>
      <c r="BU1281" s="61"/>
      <c r="BV1281" s="61"/>
      <c r="BW1281" s="61"/>
      <c r="BX1281" s="61"/>
      <c r="BY1281" s="61"/>
      <c r="BZ1281" s="61"/>
      <c r="CA1281" s="61"/>
      <c r="CB1281" s="61"/>
      <c r="CC1281" s="61"/>
      <c r="CD1281" s="61"/>
      <c r="CE1281" s="61"/>
      <c r="CF1281" s="61"/>
      <c r="CG1281" s="61"/>
      <c r="CH1281" s="61"/>
      <c r="CI1281" s="61"/>
      <c r="CJ1281" s="61"/>
      <c r="CK1281" s="61"/>
      <c r="CL1281" s="61"/>
      <c r="CM1281" s="61"/>
      <c r="CN1281" s="61"/>
      <c r="CO1281" s="61"/>
      <c r="CP1281" s="61"/>
      <c r="CQ1281" s="61"/>
      <c r="CR1281" s="61"/>
      <c r="CS1281" s="61"/>
      <c r="CT1281" s="61"/>
      <c r="CU1281" s="61"/>
      <c r="CV1281" s="61"/>
      <c r="CW1281" s="61"/>
      <c r="CX1281" s="61"/>
      <c r="CY1281" s="61"/>
      <c r="CZ1281" s="61"/>
      <c r="DA1281" s="61"/>
      <c r="DB1281" s="61"/>
      <c r="DC1281" s="61"/>
      <c r="DD1281" s="61"/>
      <c r="DE1281" s="61"/>
      <c r="DF1281" s="61"/>
      <c r="DG1281" s="61"/>
      <c r="DH1281" s="61"/>
      <c r="DI1281" s="61"/>
      <c r="DJ1281" s="61"/>
      <c r="DK1281" s="61"/>
      <c r="DL1281" s="61"/>
      <c r="DM1281" s="61"/>
      <c r="DN1281" s="61"/>
      <c r="DO1281" s="61"/>
      <c r="DP1281" s="61"/>
      <c r="DQ1281" s="61"/>
      <c r="DR1281" s="61"/>
      <c r="DS1281" s="61"/>
      <c r="DT1281" s="61"/>
      <c r="DU1281" s="61"/>
      <c r="DV1281" s="61"/>
      <c r="DW1281" s="61"/>
      <c r="DX1281" s="61"/>
      <c r="DY1281" s="61"/>
      <c r="DZ1281" s="61"/>
      <c r="EA1281" s="61"/>
      <c r="EB1281" s="61"/>
      <c r="EC1281" s="61"/>
      <c r="ED1281" s="61"/>
      <c r="EE1281" s="61"/>
      <c r="EF1281" s="61"/>
      <c r="EG1281" s="61"/>
      <c r="EH1281" s="61"/>
      <c r="EI1281" s="61"/>
      <c r="EJ1281" s="61"/>
      <c r="EK1281" s="61"/>
      <c r="EL1281" s="61"/>
      <c r="EM1281" s="61"/>
      <c r="EN1281" s="61"/>
      <c r="EO1281" s="61"/>
      <c r="EP1281" s="61"/>
      <c r="EQ1281" s="61"/>
      <c r="ER1281" s="61"/>
      <c r="ES1281" s="61"/>
      <c r="ET1281" s="61"/>
      <c r="EU1281" s="61"/>
      <c r="EV1281" s="61"/>
      <c r="EW1281" s="61"/>
      <c r="EX1281" s="61"/>
      <c r="EY1281" s="61"/>
      <c r="EZ1281" s="61"/>
      <c r="FA1281" s="61"/>
      <c r="FB1281" s="61"/>
      <c r="FC1281" s="61"/>
      <c r="FD1281" s="61"/>
      <c r="FE1281" s="61"/>
      <c r="FF1281" s="61"/>
      <c r="FG1281" s="61"/>
      <c r="FH1281" s="61"/>
      <c r="FI1281" s="61"/>
      <c r="FJ1281" s="61"/>
      <c r="FK1281" s="61"/>
      <c r="FL1281" s="61"/>
      <c r="FM1281" s="61"/>
      <c r="FN1281" s="61"/>
      <c r="FO1281" s="61"/>
      <c r="FP1281" s="61"/>
      <c r="FQ1281" s="61"/>
      <c r="FR1281" s="61"/>
      <c r="FS1281" s="61"/>
      <c r="FT1281" s="61"/>
      <c r="FU1281" s="61"/>
      <c r="FV1281" s="61"/>
      <c r="FW1281" s="61"/>
    </row>
    <row r="1282" spans="1:179" s="210" customFormat="1">
      <c r="A1282" s="61"/>
      <c r="B1282" s="61"/>
      <c r="C1282" s="61"/>
      <c r="D1282" s="61"/>
      <c r="E1282" s="61"/>
      <c r="F1282" s="61"/>
      <c r="G1282" s="61"/>
      <c r="H1282" s="61"/>
      <c r="I1282" s="61"/>
      <c r="J1282" s="61"/>
      <c r="K1282" s="61"/>
      <c r="L1282" s="61"/>
      <c r="M1282" s="61"/>
      <c r="N1282" s="61"/>
      <c r="O1282" s="61"/>
      <c r="P1282" s="61"/>
      <c r="Q1282" s="61"/>
      <c r="R1282" s="61"/>
      <c r="S1282" s="61"/>
      <c r="T1282" s="61"/>
      <c r="U1282" s="61"/>
      <c r="V1282" s="61"/>
      <c r="W1282" s="61"/>
      <c r="X1282" s="61"/>
      <c r="Y1282" s="61"/>
      <c r="Z1282" s="61"/>
      <c r="AA1282" s="61"/>
      <c r="AB1282" s="61"/>
      <c r="AC1282" s="61"/>
      <c r="AF1282" s="296" t="s">
        <v>238</v>
      </c>
      <c r="AG1282" s="297">
        <v>167</v>
      </c>
      <c r="AH1282" s="297">
        <v>149</v>
      </c>
      <c r="AI1282" s="3"/>
      <c r="AL1282" s="61"/>
      <c r="AM1282" s="61"/>
      <c r="AN1282" s="61"/>
      <c r="AO1282" s="61"/>
      <c r="AP1282" s="61"/>
      <c r="AQ1282" s="61"/>
      <c r="AR1282" s="61"/>
      <c r="AS1282" s="61"/>
      <c r="AT1282" s="61"/>
      <c r="AU1282" s="61"/>
      <c r="AV1282" s="61"/>
      <c r="AW1282" s="61"/>
      <c r="AX1282" s="61"/>
      <c r="AY1282" s="61"/>
      <c r="AZ1282" s="61"/>
      <c r="BA1282" s="61"/>
      <c r="BB1282" s="61"/>
      <c r="BC1282" s="61"/>
      <c r="BD1282" s="61"/>
      <c r="BE1282" s="61"/>
      <c r="BF1282" s="61"/>
      <c r="BG1282" s="61"/>
      <c r="BH1282" s="61"/>
      <c r="BI1282" s="61"/>
      <c r="BJ1282" s="61"/>
      <c r="BK1282" s="61"/>
      <c r="BL1282" s="61"/>
      <c r="BM1282" s="61"/>
      <c r="BN1282" s="61"/>
      <c r="BO1282" s="61"/>
      <c r="BP1282" s="61"/>
      <c r="BQ1282" s="61"/>
      <c r="BR1282" s="61"/>
      <c r="BS1282" s="61"/>
      <c r="BT1282" s="61"/>
      <c r="BU1282" s="61"/>
      <c r="BV1282" s="61"/>
      <c r="BW1282" s="61"/>
      <c r="BX1282" s="61"/>
      <c r="BY1282" s="61"/>
      <c r="BZ1282" s="61"/>
      <c r="CA1282" s="61"/>
      <c r="CB1282" s="61"/>
      <c r="CC1282" s="61"/>
      <c r="CD1282" s="61"/>
      <c r="CE1282" s="61"/>
      <c r="CF1282" s="61"/>
      <c r="CG1282" s="61"/>
      <c r="CH1282" s="61"/>
      <c r="CI1282" s="61"/>
      <c r="CJ1282" s="61"/>
      <c r="CK1282" s="61"/>
      <c r="CL1282" s="61"/>
      <c r="CM1282" s="61"/>
      <c r="CN1282" s="61"/>
      <c r="CO1282" s="61"/>
      <c r="CP1282" s="61"/>
      <c r="CQ1282" s="61"/>
      <c r="CR1282" s="61"/>
      <c r="CS1282" s="61"/>
      <c r="CT1282" s="61"/>
      <c r="CU1282" s="61"/>
      <c r="CV1282" s="61"/>
      <c r="CW1282" s="61"/>
      <c r="CX1282" s="61"/>
      <c r="CY1282" s="61"/>
      <c r="CZ1282" s="61"/>
      <c r="DA1282" s="61"/>
      <c r="DB1282" s="61"/>
      <c r="DC1282" s="61"/>
      <c r="DD1282" s="61"/>
      <c r="DE1282" s="61"/>
      <c r="DF1282" s="61"/>
      <c r="DG1282" s="61"/>
      <c r="DH1282" s="61"/>
      <c r="DI1282" s="61"/>
      <c r="DJ1282" s="61"/>
      <c r="DK1282" s="61"/>
      <c r="DL1282" s="61"/>
      <c r="DM1282" s="61"/>
      <c r="DN1282" s="61"/>
      <c r="DO1282" s="61"/>
      <c r="DP1282" s="61"/>
      <c r="DQ1282" s="61"/>
      <c r="DR1282" s="61"/>
      <c r="DS1282" s="61"/>
      <c r="DT1282" s="61"/>
      <c r="DU1282" s="61"/>
      <c r="DV1282" s="61"/>
      <c r="DW1282" s="61"/>
      <c r="DX1282" s="61"/>
      <c r="DY1282" s="61"/>
      <c r="DZ1282" s="61"/>
      <c r="EA1282" s="61"/>
      <c r="EB1282" s="61"/>
      <c r="EC1282" s="61"/>
      <c r="ED1282" s="61"/>
      <c r="EE1282" s="61"/>
      <c r="EF1282" s="61"/>
      <c r="EG1282" s="61"/>
      <c r="EH1282" s="61"/>
      <c r="EI1282" s="61"/>
      <c r="EJ1282" s="61"/>
      <c r="EK1282" s="61"/>
      <c r="EL1282" s="61"/>
      <c r="EM1282" s="61"/>
      <c r="EN1282" s="61"/>
      <c r="EO1282" s="61"/>
      <c r="EP1282" s="61"/>
      <c r="EQ1282" s="61"/>
      <c r="ER1282" s="61"/>
      <c r="ES1282" s="61"/>
      <c r="ET1282" s="61"/>
      <c r="EU1282" s="61"/>
      <c r="EV1282" s="61"/>
      <c r="EW1282" s="61"/>
      <c r="EX1282" s="61"/>
      <c r="EY1282" s="61"/>
      <c r="EZ1282" s="61"/>
      <c r="FA1282" s="61"/>
      <c r="FB1282" s="61"/>
      <c r="FC1282" s="61"/>
      <c r="FD1282" s="61"/>
      <c r="FE1282" s="61"/>
      <c r="FF1282" s="61"/>
      <c r="FG1282" s="61"/>
      <c r="FH1282" s="61"/>
      <c r="FI1282" s="61"/>
      <c r="FJ1282" s="61"/>
      <c r="FK1282" s="61"/>
      <c r="FL1282" s="61"/>
      <c r="FM1282" s="61"/>
      <c r="FN1282" s="61"/>
      <c r="FO1282" s="61"/>
      <c r="FP1282" s="61"/>
      <c r="FQ1282" s="61"/>
      <c r="FR1282" s="61"/>
      <c r="FS1282" s="61"/>
      <c r="FT1282" s="61"/>
      <c r="FU1282" s="61"/>
      <c r="FV1282" s="61"/>
      <c r="FW1282" s="61"/>
    </row>
    <row r="1283" spans="1:179" s="210" customFormat="1">
      <c r="A1283" s="61"/>
      <c r="B1283" s="61"/>
      <c r="C1283" s="61"/>
      <c r="D1283" s="61"/>
      <c r="E1283" s="61"/>
      <c r="F1283" s="61"/>
      <c r="G1283" s="61"/>
      <c r="H1283" s="61"/>
      <c r="I1283" s="61"/>
      <c r="J1283" s="61"/>
      <c r="K1283" s="61"/>
      <c r="L1283" s="61"/>
      <c r="M1283" s="61"/>
      <c r="N1283" s="61"/>
      <c r="O1283" s="61"/>
      <c r="P1283" s="61"/>
      <c r="Q1283" s="61"/>
      <c r="R1283" s="61"/>
      <c r="S1283" s="61"/>
      <c r="T1283" s="61"/>
      <c r="U1283" s="61"/>
      <c r="V1283" s="61"/>
      <c r="W1283" s="61"/>
      <c r="X1283" s="61"/>
      <c r="Y1283" s="61"/>
      <c r="Z1283" s="61"/>
      <c r="AA1283" s="61"/>
      <c r="AB1283" s="61"/>
      <c r="AC1283" s="61"/>
      <c r="AF1283" s="296" t="s">
        <v>239</v>
      </c>
      <c r="AG1283" s="297">
        <v>28</v>
      </c>
      <c r="AH1283" s="297">
        <v>33</v>
      </c>
      <c r="AI1283" s="3"/>
      <c r="AL1283" s="61"/>
      <c r="AM1283" s="61"/>
      <c r="AN1283" s="61"/>
      <c r="AO1283" s="61"/>
      <c r="AP1283" s="61"/>
      <c r="AQ1283" s="61"/>
      <c r="AR1283" s="61"/>
      <c r="AS1283" s="61"/>
      <c r="AT1283" s="61"/>
      <c r="AU1283" s="61"/>
      <c r="AV1283" s="61"/>
      <c r="AW1283" s="61"/>
      <c r="AX1283" s="61"/>
      <c r="AY1283" s="61"/>
      <c r="AZ1283" s="61"/>
      <c r="BA1283" s="61"/>
      <c r="BB1283" s="61"/>
      <c r="BC1283" s="61"/>
      <c r="BD1283" s="61"/>
      <c r="BE1283" s="61"/>
      <c r="BF1283" s="61"/>
      <c r="BG1283" s="61"/>
      <c r="BH1283" s="61"/>
      <c r="BI1283" s="61"/>
      <c r="BJ1283" s="61"/>
      <c r="BK1283" s="61"/>
      <c r="BL1283" s="61"/>
      <c r="BM1283" s="61"/>
      <c r="BN1283" s="61"/>
      <c r="BO1283" s="61"/>
      <c r="BP1283" s="61"/>
      <c r="BQ1283" s="61"/>
      <c r="BR1283" s="61"/>
      <c r="BS1283" s="61"/>
      <c r="BT1283" s="61"/>
      <c r="BU1283" s="61"/>
      <c r="BV1283" s="61"/>
      <c r="BW1283" s="61"/>
      <c r="BX1283" s="61"/>
      <c r="BY1283" s="61"/>
      <c r="BZ1283" s="61"/>
      <c r="CA1283" s="61"/>
      <c r="CB1283" s="61"/>
      <c r="CC1283" s="61"/>
      <c r="CD1283" s="61"/>
      <c r="CE1283" s="61"/>
      <c r="CF1283" s="61"/>
      <c r="CG1283" s="61"/>
      <c r="CH1283" s="61"/>
      <c r="CI1283" s="61"/>
      <c r="CJ1283" s="61"/>
      <c r="CK1283" s="61"/>
      <c r="CL1283" s="61"/>
      <c r="CM1283" s="61"/>
      <c r="CN1283" s="61"/>
      <c r="CO1283" s="61"/>
      <c r="CP1283" s="61"/>
      <c r="CQ1283" s="61"/>
      <c r="CR1283" s="61"/>
      <c r="CS1283" s="61"/>
      <c r="CT1283" s="61"/>
      <c r="CU1283" s="61"/>
      <c r="CV1283" s="61"/>
      <c r="CW1283" s="61"/>
      <c r="CX1283" s="61"/>
      <c r="CY1283" s="61"/>
      <c r="CZ1283" s="61"/>
      <c r="DA1283" s="61"/>
      <c r="DB1283" s="61"/>
      <c r="DC1283" s="61"/>
      <c r="DD1283" s="61"/>
      <c r="DE1283" s="61"/>
      <c r="DF1283" s="61"/>
      <c r="DG1283" s="61"/>
      <c r="DH1283" s="61"/>
      <c r="DI1283" s="61"/>
      <c r="DJ1283" s="61"/>
      <c r="DK1283" s="61"/>
      <c r="DL1283" s="61"/>
      <c r="DM1283" s="61"/>
      <c r="DN1283" s="61"/>
      <c r="DO1283" s="61"/>
      <c r="DP1283" s="61"/>
      <c r="DQ1283" s="61"/>
      <c r="DR1283" s="61"/>
      <c r="DS1283" s="61"/>
      <c r="DT1283" s="61"/>
      <c r="DU1283" s="61"/>
      <c r="DV1283" s="61"/>
      <c r="DW1283" s="61"/>
      <c r="DX1283" s="61"/>
      <c r="DY1283" s="61"/>
      <c r="DZ1283" s="61"/>
      <c r="EA1283" s="61"/>
      <c r="EB1283" s="61"/>
      <c r="EC1283" s="61"/>
      <c r="ED1283" s="61"/>
      <c r="EE1283" s="61"/>
      <c r="EF1283" s="61"/>
      <c r="EG1283" s="61"/>
      <c r="EH1283" s="61"/>
      <c r="EI1283" s="61"/>
      <c r="EJ1283" s="61"/>
      <c r="EK1283" s="61"/>
      <c r="EL1283" s="61"/>
      <c r="EM1283" s="61"/>
      <c r="EN1283" s="61"/>
      <c r="EO1283" s="61"/>
      <c r="EP1283" s="61"/>
      <c r="EQ1283" s="61"/>
      <c r="ER1283" s="61"/>
      <c r="ES1283" s="61"/>
      <c r="ET1283" s="61"/>
      <c r="EU1283" s="61"/>
      <c r="EV1283" s="61"/>
      <c r="EW1283" s="61"/>
      <c r="EX1283" s="61"/>
      <c r="EY1283" s="61"/>
      <c r="EZ1283" s="61"/>
      <c r="FA1283" s="61"/>
      <c r="FB1283" s="61"/>
      <c r="FC1283" s="61"/>
      <c r="FD1283" s="61"/>
      <c r="FE1283" s="61"/>
      <c r="FF1283" s="61"/>
      <c r="FG1283" s="61"/>
      <c r="FH1283" s="61"/>
      <c r="FI1283" s="61"/>
      <c r="FJ1283" s="61"/>
      <c r="FK1283" s="61"/>
      <c r="FL1283" s="61"/>
      <c r="FM1283" s="61"/>
      <c r="FN1283" s="61"/>
      <c r="FO1283" s="61"/>
      <c r="FP1283" s="61"/>
      <c r="FQ1283" s="61"/>
      <c r="FR1283" s="61"/>
      <c r="FS1283" s="61"/>
      <c r="FT1283" s="61"/>
      <c r="FU1283" s="61"/>
      <c r="FV1283" s="61"/>
      <c r="FW1283" s="61"/>
    </row>
    <row r="1284" spans="1:179">
      <c r="AF1284" s="296" t="s">
        <v>240</v>
      </c>
      <c r="AG1284" s="297">
        <v>17</v>
      </c>
      <c r="AH1284" s="297">
        <v>19</v>
      </c>
      <c r="AI1284" s="3"/>
    </row>
    <row r="1285" spans="1:179">
      <c r="AF1285" s="296" t="s">
        <v>241</v>
      </c>
      <c r="AG1285" s="297">
        <v>13</v>
      </c>
      <c r="AH1285" s="297">
        <v>15</v>
      </c>
      <c r="AI1285" s="3"/>
    </row>
    <row r="1423" spans="1:179" s="210" customFormat="1" ht="15">
      <c r="A1423" s="61"/>
      <c r="B1423" s="61"/>
      <c r="C1423" s="61"/>
      <c r="D1423" s="61"/>
      <c r="E1423" s="61"/>
      <c r="F1423" s="61"/>
      <c r="G1423" s="61"/>
      <c r="H1423" s="61"/>
      <c r="I1423" s="61"/>
      <c r="J1423" s="61"/>
      <c r="K1423" s="61"/>
      <c r="L1423" s="61"/>
      <c r="M1423" s="61"/>
      <c r="N1423" s="61"/>
      <c r="O1423" s="61"/>
      <c r="P1423" s="61"/>
      <c r="Q1423" s="61"/>
      <c r="R1423" s="61"/>
      <c r="S1423" s="61"/>
      <c r="T1423" s="61"/>
      <c r="U1423" s="61"/>
      <c r="V1423" s="61"/>
      <c r="W1423" s="61"/>
      <c r="X1423" s="61"/>
      <c r="Y1423" s="61"/>
      <c r="Z1423" s="61"/>
      <c r="AA1423" s="61"/>
      <c r="AB1423" s="61"/>
      <c r="AC1423" s="61"/>
      <c r="AF1423" s="348"/>
      <c r="AG1423" s="348"/>
      <c r="AH1423" s="348"/>
      <c r="AL1423" s="61"/>
      <c r="AM1423" s="61"/>
      <c r="AN1423" s="61"/>
      <c r="AO1423" s="61"/>
      <c r="AP1423" s="61"/>
      <c r="AQ1423" s="61"/>
      <c r="AR1423" s="61"/>
      <c r="AS1423" s="61"/>
      <c r="AT1423" s="61"/>
      <c r="AU1423" s="61"/>
      <c r="AV1423" s="61"/>
      <c r="AW1423" s="61"/>
      <c r="AX1423" s="61"/>
      <c r="AY1423" s="61"/>
      <c r="AZ1423" s="61"/>
      <c r="BA1423" s="61"/>
      <c r="BB1423" s="61"/>
      <c r="BC1423" s="61"/>
      <c r="BD1423" s="61"/>
      <c r="BE1423" s="61"/>
      <c r="BF1423" s="61"/>
      <c r="BG1423" s="61"/>
      <c r="BH1423" s="61"/>
      <c r="BI1423" s="61"/>
      <c r="BJ1423" s="61"/>
      <c r="BK1423" s="61"/>
      <c r="BL1423" s="61"/>
      <c r="BM1423" s="61"/>
      <c r="BN1423" s="61"/>
      <c r="BO1423" s="61"/>
      <c r="BP1423" s="61"/>
      <c r="BQ1423" s="61"/>
      <c r="BR1423" s="61"/>
      <c r="BS1423" s="61"/>
      <c r="BT1423" s="61"/>
      <c r="BU1423" s="61"/>
      <c r="BV1423" s="61"/>
      <c r="BW1423" s="61"/>
      <c r="BX1423" s="61"/>
      <c r="BY1423" s="61"/>
      <c r="BZ1423" s="61"/>
      <c r="CA1423" s="61"/>
      <c r="CB1423" s="61"/>
      <c r="CC1423" s="61"/>
      <c r="CD1423" s="61"/>
      <c r="CE1423" s="61"/>
      <c r="CF1423" s="61"/>
      <c r="CG1423" s="61"/>
      <c r="CH1423" s="61"/>
      <c r="CI1423" s="61"/>
      <c r="CJ1423" s="61"/>
      <c r="CK1423" s="61"/>
      <c r="CL1423" s="61"/>
      <c r="CM1423" s="61"/>
      <c r="CN1423" s="61"/>
      <c r="CO1423" s="61"/>
      <c r="CP1423" s="61"/>
      <c r="CQ1423" s="61"/>
      <c r="CR1423" s="61"/>
      <c r="CS1423" s="61"/>
      <c r="CT1423" s="61"/>
      <c r="CU1423" s="61"/>
      <c r="CV1423" s="61"/>
      <c r="CW1423" s="61"/>
      <c r="CX1423" s="61"/>
      <c r="CY1423" s="61"/>
      <c r="CZ1423" s="61"/>
      <c r="DA1423" s="61"/>
      <c r="DB1423" s="61"/>
      <c r="DC1423" s="61"/>
      <c r="DD1423" s="61"/>
      <c r="DE1423" s="61"/>
      <c r="DF1423" s="61"/>
      <c r="DG1423" s="61"/>
      <c r="DH1423" s="61"/>
      <c r="DI1423" s="61"/>
      <c r="DJ1423" s="61"/>
      <c r="DK1423" s="61"/>
      <c r="DL1423" s="61"/>
      <c r="DM1423" s="61"/>
      <c r="DN1423" s="61"/>
      <c r="DO1423" s="61"/>
      <c r="DP1423" s="61"/>
      <c r="DQ1423" s="61"/>
      <c r="DR1423" s="61"/>
      <c r="DS1423" s="61"/>
      <c r="DT1423" s="61"/>
      <c r="DU1423" s="61"/>
      <c r="DV1423" s="61"/>
      <c r="DW1423" s="61"/>
      <c r="DX1423" s="61"/>
      <c r="DY1423" s="61"/>
      <c r="DZ1423" s="61"/>
      <c r="EA1423" s="61"/>
      <c r="EB1423" s="61"/>
      <c r="EC1423" s="61"/>
      <c r="ED1423" s="61"/>
      <c r="EE1423" s="61"/>
      <c r="EF1423" s="61"/>
      <c r="EG1423" s="61"/>
      <c r="EH1423" s="61"/>
      <c r="EI1423" s="61"/>
      <c r="EJ1423" s="61"/>
      <c r="EK1423" s="61"/>
      <c r="EL1423" s="61"/>
      <c r="EM1423" s="61"/>
      <c r="EN1423" s="61"/>
      <c r="EO1423" s="61"/>
      <c r="EP1423" s="61"/>
      <c r="EQ1423" s="61"/>
      <c r="ER1423" s="61"/>
      <c r="ES1423" s="61"/>
      <c r="ET1423" s="61"/>
      <c r="EU1423" s="61"/>
      <c r="EV1423" s="61"/>
      <c r="EW1423" s="61"/>
      <c r="EX1423" s="61"/>
      <c r="EY1423" s="61"/>
      <c r="EZ1423" s="61"/>
      <c r="FA1423" s="61"/>
      <c r="FB1423" s="61"/>
      <c r="FC1423" s="61"/>
      <c r="FD1423" s="61"/>
      <c r="FE1423" s="61"/>
      <c r="FF1423" s="61"/>
      <c r="FG1423" s="61"/>
      <c r="FH1423" s="61"/>
      <c r="FI1423" s="61"/>
      <c r="FJ1423" s="61"/>
      <c r="FK1423" s="61"/>
      <c r="FL1423" s="61"/>
      <c r="FM1423" s="61"/>
      <c r="FN1423" s="61"/>
      <c r="FO1423" s="61"/>
      <c r="FP1423" s="61"/>
      <c r="FQ1423" s="61"/>
      <c r="FR1423" s="61"/>
      <c r="FS1423" s="61"/>
      <c r="FT1423" s="61"/>
      <c r="FU1423" s="61"/>
      <c r="FV1423" s="61"/>
      <c r="FW1423" s="61"/>
    </row>
    <row r="1424" spans="1:179" s="210" customFormat="1" ht="15">
      <c r="A1424" s="61"/>
      <c r="B1424" s="61"/>
      <c r="C1424" s="61"/>
      <c r="D1424" s="61"/>
      <c r="E1424" s="61"/>
      <c r="F1424" s="61"/>
      <c r="G1424" s="61"/>
      <c r="H1424" s="61"/>
      <c r="I1424" s="61"/>
      <c r="J1424" s="61"/>
      <c r="K1424" s="61"/>
      <c r="L1424" s="61"/>
      <c r="M1424" s="61"/>
      <c r="N1424" s="61"/>
      <c r="O1424" s="61"/>
      <c r="P1424" s="61"/>
      <c r="Q1424" s="61"/>
      <c r="R1424" s="61"/>
      <c r="S1424" s="61"/>
      <c r="T1424" s="61"/>
      <c r="U1424" s="61"/>
      <c r="V1424" s="61"/>
      <c r="W1424" s="61"/>
      <c r="X1424" s="61"/>
      <c r="Y1424" s="61"/>
      <c r="Z1424" s="61"/>
      <c r="AA1424" s="61"/>
      <c r="AB1424" s="61"/>
      <c r="AC1424" s="61"/>
      <c r="AF1424" s="211"/>
      <c r="AG1424" s="224"/>
      <c r="AH1424" s="225"/>
      <c r="AL1424" s="61"/>
      <c r="AM1424" s="61"/>
      <c r="AN1424" s="61"/>
      <c r="AO1424" s="61"/>
      <c r="AP1424" s="61"/>
      <c r="AQ1424" s="61"/>
      <c r="AR1424" s="61"/>
      <c r="AS1424" s="61"/>
      <c r="AT1424" s="61"/>
      <c r="AU1424" s="61"/>
      <c r="AV1424" s="61"/>
      <c r="AW1424" s="61"/>
      <c r="AX1424" s="61"/>
      <c r="AY1424" s="61"/>
      <c r="AZ1424" s="61"/>
      <c r="BA1424" s="61"/>
      <c r="BB1424" s="61"/>
      <c r="BC1424" s="61"/>
      <c r="BD1424" s="61"/>
      <c r="BE1424" s="61"/>
      <c r="BF1424" s="61"/>
      <c r="BG1424" s="61"/>
      <c r="BH1424" s="61"/>
      <c r="BI1424" s="61"/>
      <c r="BJ1424" s="61"/>
      <c r="BK1424" s="61"/>
      <c r="BL1424" s="61"/>
      <c r="BM1424" s="61"/>
      <c r="BN1424" s="61"/>
      <c r="BO1424" s="61"/>
      <c r="BP1424" s="61"/>
      <c r="BQ1424" s="61"/>
      <c r="BR1424" s="61"/>
      <c r="BS1424" s="61"/>
      <c r="BT1424" s="61"/>
      <c r="BU1424" s="61"/>
      <c r="BV1424" s="61"/>
      <c r="BW1424" s="61"/>
      <c r="BX1424" s="61"/>
      <c r="BY1424" s="61"/>
      <c r="BZ1424" s="61"/>
      <c r="CA1424" s="61"/>
      <c r="CB1424" s="61"/>
      <c r="CC1424" s="61"/>
      <c r="CD1424" s="61"/>
      <c r="CE1424" s="61"/>
      <c r="CF1424" s="61"/>
      <c r="CG1424" s="61"/>
      <c r="CH1424" s="61"/>
      <c r="CI1424" s="61"/>
      <c r="CJ1424" s="61"/>
      <c r="CK1424" s="61"/>
      <c r="CL1424" s="61"/>
      <c r="CM1424" s="61"/>
      <c r="CN1424" s="61"/>
      <c r="CO1424" s="61"/>
      <c r="CP1424" s="61"/>
      <c r="CQ1424" s="61"/>
      <c r="CR1424" s="61"/>
      <c r="CS1424" s="61"/>
      <c r="CT1424" s="61"/>
      <c r="CU1424" s="61"/>
      <c r="CV1424" s="61"/>
      <c r="CW1424" s="61"/>
      <c r="CX1424" s="61"/>
      <c r="CY1424" s="61"/>
      <c r="CZ1424" s="61"/>
      <c r="DA1424" s="61"/>
      <c r="DB1424" s="61"/>
      <c r="DC1424" s="61"/>
      <c r="DD1424" s="61"/>
      <c r="DE1424" s="61"/>
      <c r="DF1424" s="61"/>
      <c r="DG1424" s="61"/>
      <c r="DH1424" s="61"/>
      <c r="DI1424" s="61"/>
      <c r="DJ1424" s="61"/>
      <c r="DK1424" s="61"/>
      <c r="DL1424" s="61"/>
      <c r="DM1424" s="61"/>
      <c r="DN1424" s="61"/>
      <c r="DO1424" s="61"/>
      <c r="DP1424" s="61"/>
      <c r="DQ1424" s="61"/>
      <c r="DR1424" s="61"/>
      <c r="DS1424" s="61"/>
      <c r="DT1424" s="61"/>
      <c r="DU1424" s="61"/>
      <c r="DV1424" s="61"/>
      <c r="DW1424" s="61"/>
      <c r="DX1424" s="61"/>
      <c r="DY1424" s="61"/>
      <c r="DZ1424" s="61"/>
      <c r="EA1424" s="61"/>
      <c r="EB1424" s="61"/>
      <c r="EC1424" s="61"/>
      <c r="ED1424" s="61"/>
      <c r="EE1424" s="61"/>
      <c r="EF1424" s="61"/>
      <c r="EG1424" s="61"/>
      <c r="EH1424" s="61"/>
      <c r="EI1424" s="61"/>
      <c r="EJ1424" s="61"/>
      <c r="EK1424" s="61"/>
      <c r="EL1424" s="61"/>
      <c r="EM1424" s="61"/>
      <c r="EN1424" s="61"/>
      <c r="EO1424" s="61"/>
      <c r="EP1424" s="61"/>
      <c r="EQ1424" s="61"/>
      <c r="ER1424" s="61"/>
      <c r="ES1424" s="61"/>
      <c r="ET1424" s="61"/>
      <c r="EU1424" s="61"/>
      <c r="EV1424" s="61"/>
      <c r="EW1424" s="61"/>
      <c r="EX1424" s="61"/>
      <c r="EY1424" s="61"/>
      <c r="EZ1424" s="61"/>
      <c r="FA1424" s="61"/>
      <c r="FB1424" s="61"/>
      <c r="FC1424" s="61"/>
      <c r="FD1424" s="61"/>
      <c r="FE1424" s="61"/>
      <c r="FF1424" s="61"/>
      <c r="FG1424" s="61"/>
      <c r="FH1424" s="61"/>
      <c r="FI1424" s="61"/>
      <c r="FJ1424" s="61"/>
      <c r="FK1424" s="61"/>
      <c r="FL1424" s="61"/>
      <c r="FM1424" s="61"/>
      <c r="FN1424" s="61"/>
      <c r="FO1424" s="61"/>
      <c r="FP1424" s="61"/>
      <c r="FQ1424" s="61"/>
      <c r="FR1424" s="61"/>
      <c r="FS1424" s="61"/>
      <c r="FT1424" s="61"/>
      <c r="FU1424" s="61"/>
      <c r="FV1424" s="61"/>
      <c r="FW1424" s="61"/>
    </row>
    <row r="1425" spans="1:179" s="210" customFormat="1" ht="15">
      <c r="A1425" s="61"/>
      <c r="B1425" s="61"/>
      <c r="C1425" s="61"/>
      <c r="D1425" s="61"/>
      <c r="E1425" s="61"/>
      <c r="F1425" s="61"/>
      <c r="G1425" s="61"/>
      <c r="H1425" s="61"/>
      <c r="I1425" s="61"/>
      <c r="J1425" s="61"/>
      <c r="K1425" s="61"/>
      <c r="L1425" s="61"/>
      <c r="M1425" s="61"/>
      <c r="N1425" s="61"/>
      <c r="O1425" s="61"/>
      <c r="P1425" s="61"/>
      <c r="Q1425" s="61"/>
      <c r="R1425" s="61"/>
      <c r="S1425" s="61"/>
      <c r="T1425" s="61"/>
      <c r="U1425" s="61"/>
      <c r="V1425" s="61"/>
      <c r="W1425" s="61"/>
      <c r="X1425" s="61"/>
      <c r="Y1425" s="61"/>
      <c r="Z1425" s="61"/>
      <c r="AA1425" s="61"/>
      <c r="AB1425" s="61"/>
      <c r="AC1425" s="61"/>
      <c r="AF1425" s="350"/>
      <c r="AG1425" s="226"/>
      <c r="AH1425" s="226"/>
      <c r="AI1425" s="213"/>
      <c r="AL1425" s="61"/>
      <c r="AM1425" s="61"/>
      <c r="AN1425" s="61"/>
      <c r="AO1425" s="61"/>
      <c r="AP1425" s="61"/>
      <c r="AQ1425" s="61"/>
      <c r="AR1425" s="61"/>
      <c r="AS1425" s="61"/>
      <c r="AT1425" s="61"/>
      <c r="AU1425" s="61"/>
      <c r="AV1425" s="61"/>
      <c r="AW1425" s="61"/>
      <c r="AX1425" s="61"/>
      <c r="AY1425" s="61"/>
      <c r="AZ1425" s="61"/>
      <c r="BA1425" s="61"/>
      <c r="BB1425" s="61"/>
      <c r="BC1425" s="61"/>
      <c r="BD1425" s="61"/>
      <c r="BE1425" s="61"/>
      <c r="BF1425" s="61"/>
      <c r="BG1425" s="61"/>
      <c r="BH1425" s="61"/>
      <c r="BI1425" s="61"/>
      <c r="BJ1425" s="61"/>
      <c r="BK1425" s="61"/>
      <c r="BL1425" s="61"/>
      <c r="BM1425" s="61"/>
      <c r="BN1425" s="61"/>
      <c r="BO1425" s="61"/>
      <c r="BP1425" s="61"/>
      <c r="BQ1425" s="61"/>
      <c r="BR1425" s="61"/>
      <c r="BS1425" s="61"/>
      <c r="BT1425" s="61"/>
      <c r="BU1425" s="61"/>
      <c r="BV1425" s="61"/>
      <c r="BW1425" s="61"/>
      <c r="BX1425" s="61"/>
      <c r="BY1425" s="61"/>
      <c r="BZ1425" s="61"/>
      <c r="CA1425" s="61"/>
      <c r="CB1425" s="61"/>
      <c r="CC1425" s="61"/>
      <c r="CD1425" s="61"/>
      <c r="CE1425" s="61"/>
      <c r="CF1425" s="61"/>
      <c r="CG1425" s="61"/>
      <c r="CH1425" s="61"/>
      <c r="CI1425" s="61"/>
      <c r="CJ1425" s="61"/>
      <c r="CK1425" s="61"/>
      <c r="CL1425" s="61"/>
      <c r="CM1425" s="61"/>
      <c r="CN1425" s="61"/>
      <c r="CO1425" s="61"/>
      <c r="CP1425" s="61"/>
      <c r="CQ1425" s="61"/>
      <c r="CR1425" s="61"/>
      <c r="CS1425" s="61"/>
      <c r="CT1425" s="61"/>
      <c r="CU1425" s="61"/>
      <c r="CV1425" s="61"/>
      <c r="CW1425" s="61"/>
      <c r="CX1425" s="61"/>
      <c r="CY1425" s="61"/>
      <c r="CZ1425" s="61"/>
      <c r="DA1425" s="61"/>
      <c r="DB1425" s="61"/>
      <c r="DC1425" s="61"/>
      <c r="DD1425" s="61"/>
      <c r="DE1425" s="61"/>
      <c r="DF1425" s="61"/>
      <c r="DG1425" s="61"/>
      <c r="DH1425" s="61"/>
      <c r="DI1425" s="61"/>
      <c r="DJ1425" s="61"/>
      <c r="DK1425" s="61"/>
      <c r="DL1425" s="61"/>
      <c r="DM1425" s="61"/>
      <c r="DN1425" s="61"/>
      <c r="DO1425" s="61"/>
      <c r="DP1425" s="61"/>
      <c r="DQ1425" s="61"/>
      <c r="DR1425" s="61"/>
      <c r="DS1425" s="61"/>
      <c r="DT1425" s="61"/>
      <c r="DU1425" s="61"/>
      <c r="DV1425" s="61"/>
      <c r="DW1425" s="61"/>
      <c r="DX1425" s="61"/>
      <c r="DY1425" s="61"/>
      <c r="DZ1425" s="61"/>
      <c r="EA1425" s="61"/>
      <c r="EB1425" s="61"/>
      <c r="EC1425" s="61"/>
      <c r="ED1425" s="61"/>
      <c r="EE1425" s="61"/>
      <c r="EF1425" s="61"/>
      <c r="EG1425" s="61"/>
      <c r="EH1425" s="61"/>
      <c r="EI1425" s="61"/>
      <c r="EJ1425" s="61"/>
      <c r="EK1425" s="61"/>
      <c r="EL1425" s="61"/>
      <c r="EM1425" s="61"/>
      <c r="EN1425" s="61"/>
      <c r="EO1425" s="61"/>
      <c r="EP1425" s="61"/>
      <c r="EQ1425" s="61"/>
      <c r="ER1425" s="61"/>
      <c r="ES1425" s="61"/>
      <c r="ET1425" s="61"/>
      <c r="EU1425" s="61"/>
      <c r="EV1425" s="61"/>
      <c r="EW1425" s="61"/>
      <c r="EX1425" s="61"/>
      <c r="EY1425" s="61"/>
      <c r="EZ1425" s="61"/>
      <c r="FA1425" s="61"/>
      <c r="FB1425" s="61"/>
      <c r="FC1425" s="61"/>
      <c r="FD1425" s="61"/>
      <c r="FE1425" s="61"/>
      <c r="FF1425" s="61"/>
      <c r="FG1425" s="61"/>
      <c r="FH1425" s="61"/>
      <c r="FI1425" s="61"/>
      <c r="FJ1425" s="61"/>
      <c r="FK1425" s="61"/>
      <c r="FL1425" s="61"/>
      <c r="FM1425" s="61"/>
      <c r="FN1425" s="61"/>
      <c r="FO1425" s="61"/>
      <c r="FP1425" s="61"/>
      <c r="FQ1425" s="61"/>
      <c r="FR1425" s="61"/>
      <c r="FS1425" s="61"/>
      <c r="FT1425" s="61"/>
      <c r="FU1425" s="61"/>
      <c r="FV1425" s="61"/>
      <c r="FW1425" s="61"/>
    </row>
    <row r="1426" spans="1:179" s="210" customFormat="1" ht="15">
      <c r="A1426" s="61"/>
      <c r="B1426" s="61"/>
      <c r="C1426" s="61"/>
      <c r="D1426" s="61"/>
      <c r="E1426" s="61"/>
      <c r="F1426" s="61"/>
      <c r="G1426" s="61"/>
      <c r="H1426" s="61"/>
      <c r="I1426" s="61"/>
      <c r="J1426" s="61"/>
      <c r="K1426" s="61"/>
      <c r="L1426" s="61"/>
      <c r="M1426" s="61"/>
      <c r="N1426" s="61"/>
      <c r="O1426" s="61"/>
      <c r="P1426" s="61"/>
      <c r="Q1426" s="61"/>
      <c r="R1426" s="61"/>
      <c r="S1426" s="61"/>
      <c r="T1426" s="61"/>
      <c r="U1426" s="61"/>
      <c r="V1426" s="61"/>
      <c r="W1426" s="61"/>
      <c r="X1426" s="61"/>
      <c r="Y1426" s="61"/>
      <c r="Z1426" s="61"/>
      <c r="AA1426" s="61"/>
      <c r="AB1426" s="61"/>
      <c r="AC1426" s="61"/>
      <c r="AF1426" s="350"/>
      <c r="AG1426" s="226"/>
      <c r="AH1426" s="226"/>
      <c r="AI1426" s="227"/>
      <c r="AL1426" s="61"/>
      <c r="AM1426" s="61"/>
      <c r="AN1426" s="61"/>
      <c r="AO1426" s="61"/>
      <c r="AP1426" s="61"/>
      <c r="AQ1426" s="61"/>
      <c r="AR1426" s="61"/>
      <c r="AS1426" s="61"/>
      <c r="AT1426" s="61"/>
      <c r="AU1426" s="61"/>
      <c r="AV1426" s="61"/>
      <c r="AW1426" s="61"/>
      <c r="AX1426" s="61"/>
      <c r="AY1426" s="61"/>
      <c r="AZ1426" s="61"/>
      <c r="BA1426" s="61"/>
      <c r="BB1426" s="61"/>
      <c r="BC1426" s="61"/>
      <c r="BD1426" s="61"/>
      <c r="BE1426" s="61"/>
      <c r="BF1426" s="61"/>
      <c r="BG1426" s="61"/>
      <c r="BH1426" s="61"/>
      <c r="BI1426" s="61"/>
      <c r="BJ1426" s="61"/>
      <c r="BK1426" s="61"/>
      <c r="BL1426" s="61"/>
      <c r="BM1426" s="61"/>
      <c r="BN1426" s="61"/>
      <c r="BO1426" s="61"/>
      <c r="BP1426" s="61"/>
      <c r="BQ1426" s="61"/>
      <c r="BR1426" s="61"/>
      <c r="BS1426" s="61"/>
      <c r="BT1426" s="61"/>
      <c r="BU1426" s="61"/>
      <c r="BV1426" s="61"/>
      <c r="BW1426" s="61"/>
      <c r="BX1426" s="61"/>
      <c r="BY1426" s="61"/>
      <c r="BZ1426" s="61"/>
      <c r="CA1426" s="61"/>
      <c r="CB1426" s="61"/>
      <c r="CC1426" s="61"/>
      <c r="CD1426" s="61"/>
      <c r="CE1426" s="61"/>
      <c r="CF1426" s="61"/>
      <c r="CG1426" s="61"/>
      <c r="CH1426" s="61"/>
      <c r="CI1426" s="61"/>
      <c r="CJ1426" s="61"/>
      <c r="CK1426" s="61"/>
      <c r="CL1426" s="61"/>
      <c r="CM1426" s="61"/>
      <c r="CN1426" s="61"/>
      <c r="CO1426" s="61"/>
      <c r="CP1426" s="61"/>
      <c r="CQ1426" s="61"/>
      <c r="CR1426" s="61"/>
      <c r="CS1426" s="61"/>
      <c r="CT1426" s="61"/>
      <c r="CU1426" s="61"/>
      <c r="CV1426" s="61"/>
      <c r="CW1426" s="61"/>
      <c r="CX1426" s="61"/>
      <c r="CY1426" s="61"/>
      <c r="CZ1426" s="61"/>
      <c r="DA1426" s="61"/>
      <c r="DB1426" s="61"/>
      <c r="DC1426" s="61"/>
      <c r="DD1426" s="61"/>
      <c r="DE1426" s="61"/>
      <c r="DF1426" s="61"/>
      <c r="DG1426" s="61"/>
      <c r="DH1426" s="61"/>
      <c r="DI1426" s="61"/>
      <c r="DJ1426" s="61"/>
      <c r="DK1426" s="61"/>
      <c r="DL1426" s="61"/>
      <c r="DM1426" s="61"/>
      <c r="DN1426" s="61"/>
      <c r="DO1426" s="61"/>
      <c r="DP1426" s="61"/>
      <c r="DQ1426" s="61"/>
      <c r="DR1426" s="61"/>
      <c r="DS1426" s="61"/>
      <c r="DT1426" s="61"/>
      <c r="DU1426" s="61"/>
      <c r="DV1426" s="61"/>
      <c r="DW1426" s="61"/>
      <c r="DX1426" s="61"/>
      <c r="DY1426" s="61"/>
      <c r="DZ1426" s="61"/>
      <c r="EA1426" s="61"/>
      <c r="EB1426" s="61"/>
      <c r="EC1426" s="61"/>
      <c r="ED1426" s="61"/>
      <c r="EE1426" s="61"/>
      <c r="EF1426" s="61"/>
      <c r="EG1426" s="61"/>
      <c r="EH1426" s="61"/>
      <c r="EI1426" s="61"/>
      <c r="EJ1426" s="61"/>
      <c r="EK1426" s="61"/>
      <c r="EL1426" s="61"/>
      <c r="EM1426" s="61"/>
      <c r="EN1426" s="61"/>
      <c r="EO1426" s="61"/>
      <c r="EP1426" s="61"/>
      <c r="EQ1426" s="61"/>
      <c r="ER1426" s="61"/>
      <c r="ES1426" s="61"/>
      <c r="ET1426" s="61"/>
      <c r="EU1426" s="61"/>
      <c r="EV1426" s="61"/>
      <c r="EW1426" s="61"/>
      <c r="EX1426" s="61"/>
      <c r="EY1426" s="61"/>
      <c r="EZ1426" s="61"/>
      <c r="FA1426" s="61"/>
      <c r="FB1426" s="61"/>
      <c r="FC1426" s="61"/>
      <c r="FD1426" s="61"/>
      <c r="FE1426" s="61"/>
      <c r="FF1426" s="61"/>
      <c r="FG1426" s="61"/>
      <c r="FH1426" s="61"/>
      <c r="FI1426" s="61"/>
      <c r="FJ1426" s="61"/>
      <c r="FK1426" s="61"/>
      <c r="FL1426" s="61"/>
      <c r="FM1426" s="61"/>
      <c r="FN1426" s="61"/>
      <c r="FO1426" s="61"/>
      <c r="FP1426" s="61"/>
      <c r="FQ1426" s="61"/>
      <c r="FR1426" s="61"/>
      <c r="FS1426" s="61"/>
      <c r="FT1426" s="61"/>
      <c r="FU1426" s="61"/>
      <c r="FV1426" s="61"/>
      <c r="FW1426" s="61"/>
    </row>
    <row r="1427" spans="1:179" s="210" customFormat="1" ht="15">
      <c r="A1427" s="61"/>
      <c r="B1427" s="61"/>
      <c r="C1427" s="61"/>
      <c r="D1427" s="61"/>
      <c r="E1427" s="61"/>
      <c r="F1427" s="61"/>
      <c r="G1427" s="61"/>
      <c r="H1427" s="61"/>
      <c r="I1427" s="61"/>
      <c r="J1427" s="61"/>
      <c r="K1427" s="61"/>
      <c r="L1427" s="61"/>
      <c r="M1427" s="61"/>
      <c r="N1427" s="61"/>
      <c r="O1427" s="61"/>
      <c r="P1427" s="61"/>
      <c r="Q1427" s="61"/>
      <c r="R1427" s="61"/>
      <c r="S1427" s="61"/>
      <c r="T1427" s="61"/>
      <c r="U1427" s="61"/>
      <c r="V1427" s="61"/>
      <c r="W1427" s="61"/>
      <c r="X1427" s="61"/>
      <c r="Y1427" s="61"/>
      <c r="Z1427" s="61"/>
      <c r="AA1427" s="61"/>
      <c r="AB1427" s="61"/>
      <c r="AC1427" s="61"/>
      <c r="AF1427" s="222"/>
      <c r="AG1427" s="228"/>
      <c r="AH1427" s="228"/>
      <c r="AI1427" s="226"/>
      <c r="AL1427" s="61"/>
      <c r="AM1427" s="61"/>
      <c r="AN1427" s="61"/>
      <c r="AO1427" s="61"/>
      <c r="AP1427" s="61"/>
      <c r="AQ1427" s="61"/>
      <c r="AR1427" s="61"/>
      <c r="AS1427" s="61"/>
      <c r="AT1427" s="61"/>
      <c r="AU1427" s="61"/>
      <c r="AV1427" s="61"/>
      <c r="AW1427" s="61"/>
      <c r="AX1427" s="61"/>
      <c r="AY1427" s="61"/>
      <c r="AZ1427" s="61"/>
      <c r="BA1427" s="61"/>
      <c r="BB1427" s="61"/>
      <c r="BC1427" s="61"/>
      <c r="BD1427" s="61"/>
      <c r="BE1427" s="61"/>
      <c r="BF1427" s="61"/>
      <c r="BG1427" s="61"/>
      <c r="BH1427" s="61"/>
      <c r="BI1427" s="61"/>
      <c r="BJ1427" s="61"/>
      <c r="BK1427" s="61"/>
      <c r="BL1427" s="61"/>
      <c r="BM1427" s="61"/>
      <c r="BN1427" s="61"/>
      <c r="BO1427" s="61"/>
      <c r="BP1427" s="61"/>
      <c r="BQ1427" s="61"/>
      <c r="BR1427" s="61"/>
      <c r="BS1427" s="61"/>
      <c r="BT1427" s="61"/>
      <c r="BU1427" s="61"/>
      <c r="BV1427" s="61"/>
      <c r="BW1427" s="61"/>
      <c r="BX1427" s="61"/>
      <c r="BY1427" s="61"/>
      <c r="BZ1427" s="61"/>
      <c r="CA1427" s="61"/>
      <c r="CB1427" s="61"/>
      <c r="CC1427" s="61"/>
      <c r="CD1427" s="61"/>
      <c r="CE1427" s="61"/>
      <c r="CF1427" s="61"/>
      <c r="CG1427" s="61"/>
      <c r="CH1427" s="61"/>
      <c r="CI1427" s="61"/>
      <c r="CJ1427" s="61"/>
      <c r="CK1427" s="61"/>
      <c r="CL1427" s="61"/>
      <c r="CM1427" s="61"/>
      <c r="CN1427" s="61"/>
      <c r="CO1427" s="61"/>
      <c r="CP1427" s="61"/>
      <c r="CQ1427" s="61"/>
      <c r="CR1427" s="61"/>
      <c r="CS1427" s="61"/>
      <c r="CT1427" s="61"/>
      <c r="CU1427" s="61"/>
      <c r="CV1427" s="61"/>
      <c r="CW1427" s="61"/>
      <c r="CX1427" s="61"/>
      <c r="CY1427" s="61"/>
      <c r="CZ1427" s="61"/>
      <c r="DA1427" s="61"/>
      <c r="DB1427" s="61"/>
      <c r="DC1427" s="61"/>
      <c r="DD1427" s="61"/>
      <c r="DE1427" s="61"/>
      <c r="DF1427" s="61"/>
      <c r="DG1427" s="61"/>
      <c r="DH1427" s="61"/>
      <c r="DI1427" s="61"/>
      <c r="DJ1427" s="61"/>
      <c r="DK1427" s="61"/>
      <c r="DL1427" s="61"/>
      <c r="DM1427" s="61"/>
      <c r="DN1427" s="61"/>
      <c r="DO1427" s="61"/>
      <c r="DP1427" s="61"/>
      <c r="DQ1427" s="61"/>
      <c r="DR1427" s="61"/>
      <c r="DS1427" s="61"/>
      <c r="DT1427" s="61"/>
      <c r="DU1427" s="61"/>
      <c r="DV1427" s="61"/>
      <c r="DW1427" s="61"/>
      <c r="DX1427" s="61"/>
      <c r="DY1427" s="61"/>
      <c r="DZ1427" s="61"/>
      <c r="EA1427" s="61"/>
      <c r="EB1427" s="61"/>
      <c r="EC1427" s="61"/>
      <c r="ED1427" s="61"/>
      <c r="EE1427" s="61"/>
      <c r="EF1427" s="61"/>
      <c r="EG1427" s="61"/>
      <c r="EH1427" s="61"/>
      <c r="EI1427" s="61"/>
      <c r="EJ1427" s="61"/>
      <c r="EK1427" s="61"/>
      <c r="EL1427" s="61"/>
      <c r="EM1427" s="61"/>
      <c r="EN1427" s="61"/>
      <c r="EO1427" s="61"/>
      <c r="EP1427" s="61"/>
      <c r="EQ1427" s="61"/>
      <c r="ER1427" s="61"/>
      <c r="ES1427" s="61"/>
      <c r="ET1427" s="61"/>
      <c r="EU1427" s="61"/>
      <c r="EV1427" s="61"/>
      <c r="EW1427" s="61"/>
      <c r="EX1427" s="61"/>
      <c r="EY1427" s="61"/>
      <c r="EZ1427" s="61"/>
      <c r="FA1427" s="61"/>
      <c r="FB1427" s="61"/>
      <c r="FC1427" s="61"/>
      <c r="FD1427" s="61"/>
      <c r="FE1427" s="61"/>
      <c r="FF1427" s="61"/>
      <c r="FG1427" s="61"/>
      <c r="FH1427" s="61"/>
      <c r="FI1427" s="61"/>
      <c r="FJ1427" s="61"/>
      <c r="FK1427" s="61"/>
      <c r="FL1427" s="61"/>
      <c r="FM1427" s="61"/>
      <c r="FN1427" s="61"/>
      <c r="FO1427" s="61"/>
      <c r="FP1427" s="61"/>
      <c r="FQ1427" s="61"/>
      <c r="FR1427" s="61"/>
      <c r="FS1427" s="61"/>
      <c r="FT1427" s="61"/>
      <c r="FU1427" s="61"/>
      <c r="FV1427" s="61"/>
      <c r="FW1427" s="61"/>
    </row>
    <row r="1428" spans="1:179" s="210" customFormat="1" ht="15">
      <c r="A1428" s="61"/>
      <c r="B1428" s="61"/>
      <c r="C1428" s="61"/>
      <c r="D1428" s="61"/>
      <c r="E1428" s="61"/>
      <c r="F1428" s="61"/>
      <c r="G1428" s="61"/>
      <c r="H1428" s="61"/>
      <c r="I1428" s="61"/>
      <c r="J1428" s="61"/>
      <c r="K1428" s="61"/>
      <c r="L1428" s="61"/>
      <c r="M1428" s="61"/>
      <c r="N1428" s="61"/>
      <c r="O1428" s="61"/>
      <c r="P1428" s="61"/>
      <c r="Q1428" s="61"/>
      <c r="R1428" s="61"/>
      <c r="S1428" s="61"/>
      <c r="T1428" s="61"/>
      <c r="U1428" s="61"/>
      <c r="V1428" s="61"/>
      <c r="W1428" s="61"/>
      <c r="X1428" s="61"/>
      <c r="Y1428" s="61"/>
      <c r="Z1428" s="61"/>
      <c r="AA1428" s="61"/>
      <c r="AB1428" s="61"/>
      <c r="AC1428" s="61"/>
      <c r="AF1428" s="222"/>
      <c r="AG1428" s="215"/>
      <c r="AH1428" s="215"/>
      <c r="AI1428" s="226"/>
      <c r="AL1428" s="61"/>
      <c r="AM1428" s="61"/>
      <c r="AN1428" s="61"/>
      <c r="AO1428" s="61"/>
      <c r="AP1428" s="61"/>
      <c r="AQ1428" s="61"/>
      <c r="AR1428" s="61"/>
      <c r="AS1428" s="61"/>
      <c r="AT1428" s="61"/>
      <c r="AU1428" s="61"/>
      <c r="AV1428" s="61"/>
      <c r="AW1428" s="61"/>
      <c r="AX1428" s="61"/>
      <c r="AY1428" s="61"/>
      <c r="AZ1428" s="61"/>
      <c r="BA1428" s="61"/>
      <c r="BB1428" s="61"/>
      <c r="BC1428" s="61"/>
      <c r="BD1428" s="61"/>
      <c r="BE1428" s="61"/>
      <c r="BF1428" s="61"/>
      <c r="BG1428" s="61"/>
      <c r="BH1428" s="61"/>
      <c r="BI1428" s="61"/>
      <c r="BJ1428" s="61"/>
      <c r="BK1428" s="61"/>
      <c r="BL1428" s="61"/>
      <c r="BM1428" s="61"/>
      <c r="BN1428" s="61"/>
      <c r="BO1428" s="61"/>
      <c r="BP1428" s="61"/>
      <c r="BQ1428" s="61"/>
      <c r="BR1428" s="61"/>
      <c r="BS1428" s="61"/>
      <c r="BT1428" s="61"/>
      <c r="BU1428" s="61"/>
      <c r="BV1428" s="61"/>
      <c r="BW1428" s="61"/>
      <c r="BX1428" s="61"/>
      <c r="BY1428" s="61"/>
      <c r="BZ1428" s="61"/>
      <c r="CA1428" s="61"/>
      <c r="CB1428" s="61"/>
      <c r="CC1428" s="61"/>
      <c r="CD1428" s="61"/>
      <c r="CE1428" s="61"/>
      <c r="CF1428" s="61"/>
      <c r="CG1428" s="61"/>
      <c r="CH1428" s="61"/>
      <c r="CI1428" s="61"/>
      <c r="CJ1428" s="61"/>
      <c r="CK1428" s="61"/>
      <c r="CL1428" s="61"/>
      <c r="CM1428" s="61"/>
      <c r="CN1428" s="61"/>
      <c r="CO1428" s="61"/>
      <c r="CP1428" s="61"/>
      <c r="CQ1428" s="61"/>
      <c r="CR1428" s="61"/>
      <c r="CS1428" s="61"/>
      <c r="CT1428" s="61"/>
      <c r="CU1428" s="61"/>
      <c r="CV1428" s="61"/>
      <c r="CW1428" s="61"/>
      <c r="CX1428" s="61"/>
      <c r="CY1428" s="61"/>
      <c r="CZ1428" s="61"/>
      <c r="DA1428" s="61"/>
      <c r="DB1428" s="61"/>
      <c r="DC1428" s="61"/>
      <c r="DD1428" s="61"/>
      <c r="DE1428" s="61"/>
      <c r="DF1428" s="61"/>
      <c r="DG1428" s="61"/>
      <c r="DH1428" s="61"/>
      <c r="DI1428" s="61"/>
      <c r="DJ1428" s="61"/>
      <c r="DK1428" s="61"/>
      <c r="DL1428" s="61"/>
      <c r="DM1428" s="61"/>
      <c r="DN1428" s="61"/>
      <c r="DO1428" s="61"/>
      <c r="DP1428" s="61"/>
      <c r="DQ1428" s="61"/>
      <c r="DR1428" s="61"/>
      <c r="DS1428" s="61"/>
      <c r="DT1428" s="61"/>
      <c r="DU1428" s="61"/>
      <c r="DV1428" s="61"/>
      <c r="DW1428" s="61"/>
      <c r="DX1428" s="61"/>
      <c r="DY1428" s="61"/>
      <c r="DZ1428" s="61"/>
      <c r="EA1428" s="61"/>
      <c r="EB1428" s="61"/>
      <c r="EC1428" s="61"/>
      <c r="ED1428" s="61"/>
      <c r="EE1428" s="61"/>
      <c r="EF1428" s="61"/>
      <c r="EG1428" s="61"/>
      <c r="EH1428" s="61"/>
      <c r="EI1428" s="61"/>
      <c r="EJ1428" s="61"/>
      <c r="EK1428" s="61"/>
      <c r="EL1428" s="61"/>
      <c r="EM1428" s="61"/>
      <c r="EN1428" s="61"/>
      <c r="EO1428" s="61"/>
      <c r="EP1428" s="61"/>
      <c r="EQ1428" s="61"/>
      <c r="ER1428" s="61"/>
      <c r="ES1428" s="61"/>
      <c r="ET1428" s="61"/>
      <c r="EU1428" s="61"/>
      <c r="EV1428" s="61"/>
      <c r="EW1428" s="61"/>
      <c r="EX1428" s="61"/>
      <c r="EY1428" s="61"/>
      <c r="EZ1428" s="61"/>
      <c r="FA1428" s="61"/>
      <c r="FB1428" s="61"/>
      <c r="FC1428" s="61"/>
      <c r="FD1428" s="61"/>
      <c r="FE1428" s="61"/>
      <c r="FF1428" s="61"/>
      <c r="FG1428" s="61"/>
      <c r="FH1428" s="61"/>
      <c r="FI1428" s="61"/>
      <c r="FJ1428" s="61"/>
      <c r="FK1428" s="61"/>
      <c r="FL1428" s="61"/>
      <c r="FM1428" s="61"/>
      <c r="FN1428" s="61"/>
      <c r="FO1428" s="61"/>
      <c r="FP1428" s="61"/>
      <c r="FQ1428" s="61"/>
      <c r="FR1428" s="61"/>
      <c r="FS1428" s="61"/>
      <c r="FT1428" s="61"/>
      <c r="FU1428" s="61"/>
      <c r="FV1428" s="61"/>
      <c r="FW1428" s="61"/>
    </row>
    <row r="1429" spans="1:179" s="210" customFormat="1">
      <c r="A1429" s="61"/>
      <c r="B1429" s="61"/>
      <c r="C1429" s="61"/>
      <c r="D1429" s="61"/>
      <c r="E1429" s="61"/>
      <c r="F1429" s="61"/>
      <c r="G1429" s="61"/>
      <c r="H1429" s="61"/>
      <c r="I1429" s="61"/>
      <c r="J1429" s="61"/>
      <c r="K1429" s="61"/>
      <c r="L1429" s="61"/>
      <c r="M1429" s="61"/>
      <c r="N1429" s="61"/>
      <c r="O1429" s="61"/>
      <c r="P1429" s="61"/>
      <c r="Q1429" s="61"/>
      <c r="R1429" s="61"/>
      <c r="S1429" s="61"/>
      <c r="T1429" s="61"/>
      <c r="U1429" s="61"/>
      <c r="V1429" s="61"/>
      <c r="W1429" s="61"/>
      <c r="X1429" s="61"/>
      <c r="Y1429" s="61"/>
      <c r="Z1429" s="61"/>
      <c r="AA1429" s="61"/>
      <c r="AB1429" s="61"/>
      <c r="AC1429" s="61"/>
      <c r="AF1429" s="222"/>
      <c r="AG1429" s="215"/>
      <c r="AH1429" s="215"/>
      <c r="AI1429" s="229"/>
      <c r="AL1429" s="61"/>
      <c r="AM1429" s="61"/>
      <c r="AN1429" s="61"/>
      <c r="AO1429" s="61"/>
      <c r="AP1429" s="61"/>
      <c r="AQ1429" s="61"/>
      <c r="AR1429" s="61"/>
      <c r="AS1429" s="61"/>
      <c r="AT1429" s="61"/>
      <c r="AU1429" s="61"/>
      <c r="AV1429" s="61"/>
      <c r="AW1429" s="61"/>
      <c r="AX1429" s="61"/>
      <c r="AY1429" s="61"/>
      <c r="AZ1429" s="61"/>
      <c r="BA1429" s="61"/>
      <c r="BB1429" s="61"/>
      <c r="BC1429" s="61"/>
      <c r="BD1429" s="61"/>
      <c r="BE1429" s="61"/>
      <c r="BF1429" s="61"/>
      <c r="BG1429" s="61"/>
      <c r="BH1429" s="61"/>
      <c r="BI1429" s="61"/>
      <c r="BJ1429" s="61"/>
      <c r="BK1429" s="61"/>
      <c r="BL1429" s="61"/>
      <c r="BM1429" s="61"/>
      <c r="BN1429" s="61"/>
      <c r="BO1429" s="61"/>
      <c r="BP1429" s="61"/>
      <c r="BQ1429" s="61"/>
      <c r="BR1429" s="61"/>
      <c r="BS1429" s="61"/>
      <c r="BT1429" s="61"/>
      <c r="BU1429" s="61"/>
      <c r="BV1429" s="61"/>
      <c r="BW1429" s="61"/>
      <c r="BX1429" s="61"/>
      <c r="BY1429" s="61"/>
      <c r="BZ1429" s="61"/>
      <c r="CA1429" s="61"/>
      <c r="CB1429" s="61"/>
      <c r="CC1429" s="61"/>
      <c r="CD1429" s="61"/>
      <c r="CE1429" s="61"/>
      <c r="CF1429" s="61"/>
      <c r="CG1429" s="61"/>
      <c r="CH1429" s="61"/>
      <c r="CI1429" s="61"/>
      <c r="CJ1429" s="61"/>
      <c r="CK1429" s="61"/>
      <c r="CL1429" s="61"/>
      <c r="CM1429" s="61"/>
      <c r="CN1429" s="61"/>
      <c r="CO1429" s="61"/>
      <c r="CP1429" s="61"/>
      <c r="CQ1429" s="61"/>
      <c r="CR1429" s="61"/>
      <c r="CS1429" s="61"/>
      <c r="CT1429" s="61"/>
      <c r="CU1429" s="61"/>
      <c r="CV1429" s="61"/>
      <c r="CW1429" s="61"/>
      <c r="CX1429" s="61"/>
      <c r="CY1429" s="61"/>
      <c r="CZ1429" s="61"/>
      <c r="DA1429" s="61"/>
      <c r="DB1429" s="61"/>
      <c r="DC1429" s="61"/>
      <c r="DD1429" s="61"/>
      <c r="DE1429" s="61"/>
      <c r="DF1429" s="61"/>
      <c r="DG1429" s="61"/>
      <c r="DH1429" s="61"/>
      <c r="DI1429" s="61"/>
      <c r="DJ1429" s="61"/>
      <c r="DK1429" s="61"/>
      <c r="DL1429" s="61"/>
      <c r="DM1429" s="61"/>
      <c r="DN1429" s="61"/>
      <c r="DO1429" s="61"/>
      <c r="DP1429" s="61"/>
      <c r="DQ1429" s="61"/>
      <c r="DR1429" s="61"/>
      <c r="DS1429" s="61"/>
      <c r="DT1429" s="61"/>
      <c r="DU1429" s="61"/>
      <c r="DV1429" s="61"/>
      <c r="DW1429" s="61"/>
      <c r="DX1429" s="61"/>
      <c r="DY1429" s="61"/>
      <c r="DZ1429" s="61"/>
      <c r="EA1429" s="61"/>
      <c r="EB1429" s="61"/>
      <c r="EC1429" s="61"/>
      <c r="ED1429" s="61"/>
      <c r="EE1429" s="61"/>
      <c r="EF1429" s="61"/>
      <c r="EG1429" s="61"/>
      <c r="EH1429" s="61"/>
      <c r="EI1429" s="61"/>
      <c r="EJ1429" s="61"/>
      <c r="EK1429" s="61"/>
      <c r="EL1429" s="61"/>
      <c r="EM1429" s="61"/>
      <c r="EN1429" s="61"/>
      <c r="EO1429" s="61"/>
      <c r="EP1429" s="61"/>
      <c r="EQ1429" s="61"/>
      <c r="ER1429" s="61"/>
      <c r="ES1429" s="61"/>
      <c r="ET1429" s="61"/>
      <c r="EU1429" s="61"/>
      <c r="EV1429" s="61"/>
      <c r="EW1429" s="61"/>
      <c r="EX1429" s="61"/>
      <c r="EY1429" s="61"/>
      <c r="EZ1429" s="61"/>
      <c r="FA1429" s="61"/>
      <c r="FB1429" s="61"/>
      <c r="FC1429" s="61"/>
      <c r="FD1429" s="61"/>
      <c r="FE1429" s="61"/>
      <c r="FF1429" s="61"/>
      <c r="FG1429" s="61"/>
      <c r="FH1429" s="61"/>
      <c r="FI1429" s="61"/>
      <c r="FJ1429" s="61"/>
      <c r="FK1429" s="61"/>
      <c r="FL1429" s="61"/>
      <c r="FM1429" s="61"/>
      <c r="FN1429" s="61"/>
      <c r="FO1429" s="61"/>
      <c r="FP1429" s="61"/>
      <c r="FQ1429" s="61"/>
      <c r="FR1429" s="61"/>
      <c r="FS1429" s="61"/>
      <c r="FT1429" s="61"/>
      <c r="FU1429" s="61"/>
      <c r="FV1429" s="61"/>
      <c r="FW1429" s="61"/>
    </row>
    <row r="1430" spans="1:179" s="210" customFormat="1">
      <c r="A1430" s="61"/>
      <c r="B1430" s="61"/>
      <c r="C1430" s="61"/>
      <c r="D1430" s="61"/>
      <c r="E1430" s="61"/>
      <c r="F1430" s="61"/>
      <c r="G1430" s="61"/>
      <c r="H1430" s="61"/>
      <c r="I1430" s="61"/>
      <c r="J1430" s="61"/>
      <c r="K1430" s="61"/>
      <c r="L1430" s="61"/>
      <c r="M1430" s="61"/>
      <c r="N1430" s="61"/>
      <c r="O1430" s="61"/>
      <c r="P1430" s="61"/>
      <c r="Q1430" s="61"/>
      <c r="R1430" s="61"/>
      <c r="S1430" s="61"/>
      <c r="T1430" s="61"/>
      <c r="U1430" s="61"/>
      <c r="V1430" s="61"/>
      <c r="W1430" s="61"/>
      <c r="X1430" s="61"/>
      <c r="Y1430" s="61"/>
      <c r="Z1430" s="61"/>
      <c r="AA1430" s="61"/>
      <c r="AB1430" s="61"/>
      <c r="AC1430" s="61"/>
      <c r="AF1430" s="222"/>
      <c r="AG1430" s="215"/>
      <c r="AH1430" s="215"/>
      <c r="AI1430" s="229"/>
      <c r="AL1430" s="61"/>
      <c r="AM1430" s="61"/>
      <c r="AN1430" s="61"/>
      <c r="AO1430" s="61"/>
      <c r="AP1430" s="61"/>
      <c r="AQ1430" s="61"/>
      <c r="AR1430" s="61"/>
      <c r="AS1430" s="61"/>
      <c r="AT1430" s="61"/>
      <c r="AU1430" s="61"/>
      <c r="AV1430" s="61"/>
      <c r="AW1430" s="61"/>
      <c r="AX1430" s="61"/>
      <c r="AY1430" s="61"/>
      <c r="AZ1430" s="61"/>
      <c r="BA1430" s="61"/>
      <c r="BB1430" s="61"/>
      <c r="BC1430" s="61"/>
      <c r="BD1430" s="61"/>
      <c r="BE1430" s="61"/>
      <c r="BF1430" s="61"/>
      <c r="BG1430" s="61"/>
      <c r="BH1430" s="61"/>
      <c r="BI1430" s="61"/>
      <c r="BJ1430" s="61"/>
      <c r="BK1430" s="61"/>
      <c r="BL1430" s="61"/>
      <c r="BM1430" s="61"/>
      <c r="BN1430" s="61"/>
      <c r="BO1430" s="61"/>
      <c r="BP1430" s="61"/>
      <c r="BQ1430" s="61"/>
      <c r="BR1430" s="61"/>
      <c r="BS1430" s="61"/>
      <c r="BT1430" s="61"/>
      <c r="BU1430" s="61"/>
      <c r="BV1430" s="61"/>
      <c r="BW1430" s="61"/>
      <c r="BX1430" s="61"/>
      <c r="BY1430" s="61"/>
      <c r="BZ1430" s="61"/>
      <c r="CA1430" s="61"/>
      <c r="CB1430" s="61"/>
      <c r="CC1430" s="61"/>
      <c r="CD1430" s="61"/>
      <c r="CE1430" s="61"/>
      <c r="CF1430" s="61"/>
      <c r="CG1430" s="61"/>
      <c r="CH1430" s="61"/>
      <c r="CI1430" s="61"/>
      <c r="CJ1430" s="61"/>
      <c r="CK1430" s="61"/>
      <c r="CL1430" s="61"/>
      <c r="CM1430" s="61"/>
      <c r="CN1430" s="61"/>
      <c r="CO1430" s="61"/>
      <c r="CP1430" s="61"/>
      <c r="CQ1430" s="61"/>
      <c r="CR1430" s="61"/>
      <c r="CS1430" s="61"/>
      <c r="CT1430" s="61"/>
      <c r="CU1430" s="61"/>
      <c r="CV1430" s="61"/>
      <c r="CW1430" s="61"/>
      <c r="CX1430" s="61"/>
      <c r="CY1430" s="61"/>
      <c r="CZ1430" s="61"/>
      <c r="DA1430" s="61"/>
      <c r="DB1430" s="61"/>
      <c r="DC1430" s="61"/>
      <c r="DD1430" s="61"/>
      <c r="DE1430" s="61"/>
      <c r="DF1430" s="61"/>
      <c r="DG1430" s="61"/>
      <c r="DH1430" s="61"/>
      <c r="DI1430" s="61"/>
      <c r="DJ1430" s="61"/>
      <c r="DK1430" s="61"/>
      <c r="DL1430" s="61"/>
      <c r="DM1430" s="61"/>
      <c r="DN1430" s="61"/>
      <c r="DO1430" s="61"/>
      <c r="DP1430" s="61"/>
      <c r="DQ1430" s="61"/>
      <c r="DR1430" s="61"/>
      <c r="DS1430" s="61"/>
      <c r="DT1430" s="61"/>
      <c r="DU1430" s="61"/>
      <c r="DV1430" s="61"/>
      <c r="DW1430" s="61"/>
      <c r="DX1430" s="61"/>
      <c r="DY1430" s="61"/>
      <c r="DZ1430" s="61"/>
      <c r="EA1430" s="61"/>
      <c r="EB1430" s="61"/>
      <c r="EC1430" s="61"/>
      <c r="ED1430" s="61"/>
      <c r="EE1430" s="61"/>
      <c r="EF1430" s="61"/>
      <c r="EG1430" s="61"/>
      <c r="EH1430" s="61"/>
      <c r="EI1430" s="61"/>
      <c r="EJ1430" s="61"/>
      <c r="EK1430" s="61"/>
      <c r="EL1430" s="61"/>
      <c r="EM1430" s="61"/>
      <c r="EN1430" s="61"/>
      <c r="EO1430" s="61"/>
      <c r="EP1430" s="61"/>
      <c r="EQ1430" s="61"/>
      <c r="ER1430" s="61"/>
      <c r="ES1430" s="61"/>
      <c r="ET1430" s="61"/>
      <c r="EU1430" s="61"/>
      <c r="EV1430" s="61"/>
      <c r="EW1430" s="61"/>
      <c r="EX1430" s="61"/>
      <c r="EY1430" s="61"/>
      <c r="EZ1430" s="61"/>
      <c r="FA1430" s="61"/>
      <c r="FB1430" s="61"/>
      <c r="FC1430" s="61"/>
      <c r="FD1430" s="61"/>
      <c r="FE1430" s="61"/>
      <c r="FF1430" s="61"/>
      <c r="FG1430" s="61"/>
      <c r="FH1430" s="61"/>
      <c r="FI1430" s="61"/>
      <c r="FJ1430" s="61"/>
      <c r="FK1430" s="61"/>
      <c r="FL1430" s="61"/>
      <c r="FM1430" s="61"/>
      <c r="FN1430" s="61"/>
      <c r="FO1430" s="61"/>
      <c r="FP1430" s="61"/>
      <c r="FQ1430" s="61"/>
      <c r="FR1430" s="61"/>
      <c r="FS1430" s="61"/>
      <c r="FT1430" s="61"/>
      <c r="FU1430" s="61"/>
      <c r="FV1430" s="61"/>
      <c r="FW1430" s="61"/>
    </row>
    <row r="1431" spans="1:179" s="210" customFormat="1">
      <c r="A1431" s="61"/>
      <c r="B1431" s="61"/>
      <c r="C1431" s="61"/>
      <c r="D1431" s="61"/>
      <c r="E1431" s="61"/>
      <c r="F1431" s="61"/>
      <c r="G1431" s="61"/>
      <c r="H1431" s="61"/>
      <c r="I1431" s="61"/>
      <c r="J1431" s="61"/>
      <c r="K1431" s="61"/>
      <c r="L1431" s="61"/>
      <c r="M1431" s="61"/>
      <c r="N1431" s="61"/>
      <c r="O1431" s="61"/>
      <c r="P1431" s="61"/>
      <c r="Q1431" s="61"/>
      <c r="R1431" s="61"/>
      <c r="S1431" s="61"/>
      <c r="T1431" s="61"/>
      <c r="U1431" s="61"/>
      <c r="V1431" s="61"/>
      <c r="W1431" s="61"/>
      <c r="X1431" s="61"/>
      <c r="Y1431" s="61"/>
      <c r="Z1431" s="61"/>
      <c r="AA1431" s="61"/>
      <c r="AB1431" s="61"/>
      <c r="AC1431" s="61"/>
      <c r="AF1431" s="222"/>
      <c r="AG1431" s="215"/>
      <c r="AH1431" s="215"/>
      <c r="AI1431" s="229"/>
      <c r="AL1431" s="61"/>
      <c r="AM1431" s="61"/>
      <c r="AN1431" s="61"/>
      <c r="AO1431" s="61"/>
      <c r="AP1431" s="61"/>
      <c r="AQ1431" s="61"/>
      <c r="AR1431" s="61"/>
      <c r="AS1431" s="61"/>
      <c r="AT1431" s="61"/>
      <c r="AU1431" s="61"/>
      <c r="AV1431" s="61"/>
      <c r="AW1431" s="61"/>
      <c r="AX1431" s="61"/>
      <c r="AY1431" s="61"/>
      <c r="AZ1431" s="61"/>
      <c r="BA1431" s="61"/>
      <c r="BB1431" s="61"/>
      <c r="BC1431" s="61"/>
      <c r="BD1431" s="61"/>
      <c r="BE1431" s="61"/>
      <c r="BF1431" s="61"/>
      <c r="BG1431" s="61"/>
      <c r="BH1431" s="61"/>
      <c r="BI1431" s="61"/>
      <c r="BJ1431" s="61"/>
      <c r="BK1431" s="61"/>
      <c r="BL1431" s="61"/>
      <c r="BM1431" s="61"/>
      <c r="BN1431" s="61"/>
      <c r="BO1431" s="61"/>
      <c r="BP1431" s="61"/>
      <c r="BQ1431" s="61"/>
      <c r="BR1431" s="61"/>
      <c r="BS1431" s="61"/>
      <c r="BT1431" s="61"/>
      <c r="BU1431" s="61"/>
      <c r="BV1431" s="61"/>
      <c r="BW1431" s="61"/>
      <c r="BX1431" s="61"/>
      <c r="BY1431" s="61"/>
      <c r="BZ1431" s="61"/>
      <c r="CA1431" s="61"/>
      <c r="CB1431" s="61"/>
      <c r="CC1431" s="61"/>
      <c r="CD1431" s="61"/>
      <c r="CE1431" s="61"/>
      <c r="CF1431" s="61"/>
      <c r="CG1431" s="61"/>
      <c r="CH1431" s="61"/>
      <c r="CI1431" s="61"/>
      <c r="CJ1431" s="61"/>
      <c r="CK1431" s="61"/>
      <c r="CL1431" s="61"/>
      <c r="CM1431" s="61"/>
      <c r="CN1431" s="61"/>
      <c r="CO1431" s="61"/>
      <c r="CP1431" s="61"/>
      <c r="CQ1431" s="61"/>
      <c r="CR1431" s="61"/>
      <c r="CS1431" s="61"/>
      <c r="CT1431" s="61"/>
      <c r="CU1431" s="61"/>
      <c r="CV1431" s="61"/>
      <c r="CW1431" s="61"/>
      <c r="CX1431" s="61"/>
      <c r="CY1431" s="61"/>
      <c r="CZ1431" s="61"/>
      <c r="DA1431" s="61"/>
      <c r="DB1431" s="61"/>
      <c r="DC1431" s="61"/>
      <c r="DD1431" s="61"/>
      <c r="DE1431" s="61"/>
      <c r="DF1431" s="61"/>
      <c r="DG1431" s="61"/>
      <c r="DH1431" s="61"/>
      <c r="DI1431" s="61"/>
      <c r="DJ1431" s="61"/>
      <c r="DK1431" s="61"/>
      <c r="DL1431" s="61"/>
      <c r="DM1431" s="61"/>
      <c r="DN1431" s="61"/>
      <c r="DO1431" s="61"/>
      <c r="DP1431" s="61"/>
      <c r="DQ1431" s="61"/>
      <c r="DR1431" s="61"/>
      <c r="DS1431" s="61"/>
      <c r="DT1431" s="61"/>
      <c r="DU1431" s="61"/>
      <c r="DV1431" s="61"/>
      <c r="DW1431" s="61"/>
      <c r="DX1431" s="61"/>
      <c r="DY1431" s="61"/>
      <c r="DZ1431" s="61"/>
      <c r="EA1431" s="61"/>
      <c r="EB1431" s="61"/>
      <c r="EC1431" s="61"/>
      <c r="ED1431" s="61"/>
      <c r="EE1431" s="61"/>
      <c r="EF1431" s="61"/>
      <c r="EG1431" s="61"/>
      <c r="EH1431" s="61"/>
      <c r="EI1431" s="61"/>
      <c r="EJ1431" s="61"/>
      <c r="EK1431" s="61"/>
      <c r="EL1431" s="61"/>
      <c r="EM1431" s="61"/>
      <c r="EN1431" s="61"/>
      <c r="EO1431" s="61"/>
      <c r="EP1431" s="61"/>
      <c r="EQ1431" s="61"/>
      <c r="ER1431" s="61"/>
      <c r="ES1431" s="61"/>
      <c r="ET1431" s="61"/>
      <c r="EU1431" s="61"/>
      <c r="EV1431" s="61"/>
      <c r="EW1431" s="61"/>
      <c r="EX1431" s="61"/>
      <c r="EY1431" s="61"/>
      <c r="EZ1431" s="61"/>
      <c r="FA1431" s="61"/>
      <c r="FB1431" s="61"/>
      <c r="FC1431" s="61"/>
      <c r="FD1431" s="61"/>
      <c r="FE1431" s="61"/>
      <c r="FF1431" s="61"/>
      <c r="FG1431" s="61"/>
      <c r="FH1431" s="61"/>
      <c r="FI1431" s="61"/>
      <c r="FJ1431" s="61"/>
      <c r="FK1431" s="61"/>
      <c r="FL1431" s="61"/>
      <c r="FM1431" s="61"/>
      <c r="FN1431" s="61"/>
      <c r="FO1431" s="61"/>
      <c r="FP1431" s="61"/>
      <c r="FQ1431" s="61"/>
      <c r="FR1431" s="61"/>
      <c r="FS1431" s="61"/>
      <c r="FT1431" s="61"/>
      <c r="FU1431" s="61"/>
      <c r="FV1431" s="61"/>
      <c r="FW1431" s="61"/>
    </row>
    <row r="1432" spans="1:179" s="210" customFormat="1">
      <c r="A1432" s="61"/>
      <c r="B1432" s="61"/>
      <c r="C1432" s="61"/>
      <c r="D1432" s="61"/>
      <c r="E1432" s="61"/>
      <c r="F1432" s="61"/>
      <c r="G1432" s="61"/>
      <c r="H1432" s="61"/>
      <c r="I1432" s="61"/>
      <c r="J1432" s="61"/>
      <c r="K1432" s="61"/>
      <c r="L1432" s="61"/>
      <c r="M1432" s="61"/>
      <c r="N1432" s="61"/>
      <c r="O1432" s="61"/>
      <c r="P1432" s="61"/>
      <c r="Q1432" s="61"/>
      <c r="R1432" s="61"/>
      <c r="S1432" s="61"/>
      <c r="T1432" s="61"/>
      <c r="U1432" s="61"/>
      <c r="V1432" s="61"/>
      <c r="W1432" s="61"/>
      <c r="X1432" s="61"/>
      <c r="Y1432" s="61"/>
      <c r="Z1432" s="61"/>
      <c r="AA1432" s="61"/>
      <c r="AB1432" s="61"/>
      <c r="AC1432" s="61"/>
      <c r="AF1432" s="222"/>
      <c r="AG1432" s="215"/>
      <c r="AH1432" s="215"/>
      <c r="AI1432" s="229"/>
      <c r="AL1432" s="61"/>
      <c r="AM1432" s="61"/>
      <c r="AN1432" s="61"/>
      <c r="AO1432" s="61"/>
      <c r="AP1432" s="61"/>
      <c r="AQ1432" s="61"/>
      <c r="AR1432" s="61"/>
      <c r="AS1432" s="61"/>
      <c r="AT1432" s="61"/>
      <c r="AU1432" s="61"/>
      <c r="AV1432" s="61"/>
      <c r="AW1432" s="61"/>
      <c r="AX1432" s="61"/>
      <c r="AY1432" s="61"/>
      <c r="AZ1432" s="61"/>
      <c r="BA1432" s="61"/>
      <c r="BB1432" s="61"/>
      <c r="BC1432" s="61"/>
      <c r="BD1432" s="61"/>
      <c r="BE1432" s="61"/>
      <c r="BF1432" s="61"/>
      <c r="BG1432" s="61"/>
      <c r="BH1432" s="61"/>
      <c r="BI1432" s="61"/>
      <c r="BJ1432" s="61"/>
      <c r="BK1432" s="61"/>
      <c r="BL1432" s="61"/>
      <c r="BM1432" s="61"/>
      <c r="BN1432" s="61"/>
      <c r="BO1432" s="61"/>
      <c r="BP1432" s="61"/>
      <c r="BQ1432" s="61"/>
      <c r="BR1432" s="61"/>
      <c r="BS1432" s="61"/>
      <c r="BT1432" s="61"/>
      <c r="BU1432" s="61"/>
      <c r="BV1432" s="61"/>
      <c r="BW1432" s="61"/>
      <c r="BX1432" s="61"/>
      <c r="BY1432" s="61"/>
      <c r="BZ1432" s="61"/>
      <c r="CA1432" s="61"/>
      <c r="CB1432" s="61"/>
      <c r="CC1432" s="61"/>
      <c r="CD1432" s="61"/>
      <c r="CE1432" s="61"/>
      <c r="CF1432" s="61"/>
      <c r="CG1432" s="61"/>
      <c r="CH1432" s="61"/>
      <c r="CI1432" s="61"/>
      <c r="CJ1432" s="61"/>
      <c r="CK1432" s="61"/>
      <c r="CL1432" s="61"/>
      <c r="CM1432" s="61"/>
      <c r="CN1432" s="61"/>
      <c r="CO1432" s="61"/>
      <c r="CP1432" s="61"/>
      <c r="CQ1432" s="61"/>
      <c r="CR1432" s="61"/>
      <c r="CS1432" s="61"/>
      <c r="CT1432" s="61"/>
      <c r="CU1432" s="61"/>
      <c r="CV1432" s="61"/>
      <c r="CW1432" s="61"/>
      <c r="CX1432" s="61"/>
      <c r="CY1432" s="61"/>
      <c r="CZ1432" s="61"/>
      <c r="DA1432" s="61"/>
      <c r="DB1432" s="61"/>
      <c r="DC1432" s="61"/>
      <c r="DD1432" s="61"/>
      <c r="DE1432" s="61"/>
      <c r="DF1432" s="61"/>
      <c r="DG1432" s="61"/>
      <c r="DH1432" s="61"/>
      <c r="DI1432" s="61"/>
      <c r="DJ1432" s="61"/>
      <c r="DK1432" s="61"/>
      <c r="DL1432" s="61"/>
      <c r="DM1432" s="61"/>
      <c r="DN1432" s="61"/>
      <c r="DO1432" s="61"/>
      <c r="DP1432" s="61"/>
      <c r="DQ1432" s="61"/>
      <c r="DR1432" s="61"/>
      <c r="DS1432" s="61"/>
      <c r="DT1432" s="61"/>
      <c r="DU1432" s="61"/>
      <c r="DV1432" s="61"/>
      <c r="DW1432" s="61"/>
      <c r="DX1432" s="61"/>
      <c r="DY1432" s="61"/>
      <c r="DZ1432" s="61"/>
      <c r="EA1432" s="61"/>
      <c r="EB1432" s="61"/>
      <c r="EC1432" s="61"/>
      <c r="ED1432" s="61"/>
      <c r="EE1432" s="61"/>
      <c r="EF1432" s="61"/>
      <c r="EG1432" s="61"/>
      <c r="EH1432" s="61"/>
      <c r="EI1432" s="61"/>
      <c r="EJ1432" s="61"/>
      <c r="EK1432" s="61"/>
      <c r="EL1432" s="61"/>
      <c r="EM1432" s="61"/>
      <c r="EN1432" s="61"/>
      <c r="EO1432" s="61"/>
      <c r="EP1432" s="61"/>
      <c r="EQ1432" s="61"/>
      <c r="ER1432" s="61"/>
      <c r="ES1432" s="61"/>
      <c r="ET1432" s="61"/>
      <c r="EU1432" s="61"/>
      <c r="EV1432" s="61"/>
      <c r="EW1432" s="61"/>
      <c r="EX1432" s="61"/>
      <c r="EY1432" s="61"/>
      <c r="EZ1432" s="61"/>
      <c r="FA1432" s="61"/>
      <c r="FB1432" s="61"/>
      <c r="FC1432" s="61"/>
      <c r="FD1432" s="61"/>
      <c r="FE1432" s="61"/>
      <c r="FF1432" s="61"/>
      <c r="FG1432" s="61"/>
      <c r="FH1432" s="61"/>
      <c r="FI1432" s="61"/>
      <c r="FJ1432" s="61"/>
      <c r="FK1432" s="61"/>
      <c r="FL1432" s="61"/>
      <c r="FM1432" s="61"/>
      <c r="FN1432" s="61"/>
      <c r="FO1432" s="61"/>
      <c r="FP1432" s="61"/>
      <c r="FQ1432" s="61"/>
      <c r="FR1432" s="61"/>
      <c r="FS1432" s="61"/>
      <c r="FT1432" s="61"/>
      <c r="FU1432" s="61"/>
      <c r="FV1432" s="61"/>
      <c r="FW1432" s="61"/>
    </row>
    <row r="1433" spans="1:179" s="210" customFormat="1">
      <c r="A1433" s="61"/>
      <c r="B1433" s="61"/>
      <c r="C1433" s="61"/>
      <c r="D1433" s="61"/>
      <c r="E1433" s="61"/>
      <c r="F1433" s="61"/>
      <c r="G1433" s="61"/>
      <c r="H1433" s="61"/>
      <c r="I1433" s="61"/>
      <c r="J1433" s="61"/>
      <c r="K1433" s="61"/>
      <c r="L1433" s="61"/>
      <c r="M1433" s="61"/>
      <c r="N1433" s="61"/>
      <c r="O1433" s="61"/>
      <c r="P1433" s="61"/>
      <c r="Q1433" s="61"/>
      <c r="R1433" s="61"/>
      <c r="S1433" s="61"/>
      <c r="T1433" s="61"/>
      <c r="U1433" s="61"/>
      <c r="V1433" s="61"/>
      <c r="W1433" s="61"/>
      <c r="X1433" s="61"/>
      <c r="Y1433" s="61"/>
      <c r="Z1433" s="61"/>
      <c r="AA1433" s="61"/>
      <c r="AB1433" s="61"/>
      <c r="AC1433" s="61"/>
      <c r="AF1433" s="222"/>
      <c r="AG1433" s="215"/>
      <c r="AH1433" s="215"/>
      <c r="AI1433" s="229"/>
      <c r="AL1433" s="61"/>
      <c r="AM1433" s="61"/>
      <c r="AN1433" s="61"/>
      <c r="AO1433" s="61"/>
      <c r="AP1433" s="61"/>
      <c r="AQ1433" s="61"/>
      <c r="AR1433" s="61"/>
      <c r="AS1433" s="61"/>
      <c r="AT1433" s="61"/>
      <c r="AU1433" s="61"/>
      <c r="AV1433" s="61"/>
      <c r="AW1433" s="61"/>
      <c r="AX1433" s="61"/>
      <c r="AY1433" s="61"/>
      <c r="AZ1433" s="61"/>
      <c r="BA1433" s="61"/>
      <c r="BB1433" s="61"/>
      <c r="BC1433" s="61"/>
      <c r="BD1433" s="61"/>
      <c r="BE1433" s="61"/>
      <c r="BF1433" s="61"/>
      <c r="BG1433" s="61"/>
      <c r="BH1433" s="61"/>
      <c r="BI1433" s="61"/>
      <c r="BJ1433" s="61"/>
      <c r="BK1433" s="61"/>
      <c r="BL1433" s="61"/>
      <c r="BM1433" s="61"/>
      <c r="BN1433" s="61"/>
      <c r="BO1433" s="61"/>
      <c r="BP1433" s="61"/>
      <c r="BQ1433" s="61"/>
      <c r="BR1433" s="61"/>
      <c r="BS1433" s="61"/>
      <c r="BT1433" s="61"/>
      <c r="BU1433" s="61"/>
      <c r="BV1433" s="61"/>
      <c r="BW1433" s="61"/>
      <c r="BX1433" s="61"/>
      <c r="BY1433" s="61"/>
      <c r="BZ1433" s="61"/>
      <c r="CA1433" s="61"/>
      <c r="CB1433" s="61"/>
      <c r="CC1433" s="61"/>
      <c r="CD1433" s="61"/>
      <c r="CE1433" s="61"/>
      <c r="CF1433" s="61"/>
      <c r="CG1433" s="61"/>
      <c r="CH1433" s="61"/>
      <c r="CI1433" s="61"/>
      <c r="CJ1433" s="61"/>
      <c r="CK1433" s="61"/>
      <c r="CL1433" s="61"/>
      <c r="CM1433" s="61"/>
      <c r="CN1433" s="61"/>
      <c r="CO1433" s="61"/>
      <c r="CP1433" s="61"/>
      <c r="CQ1433" s="61"/>
      <c r="CR1433" s="61"/>
      <c r="CS1433" s="61"/>
      <c r="CT1433" s="61"/>
      <c r="CU1433" s="61"/>
      <c r="CV1433" s="61"/>
      <c r="CW1433" s="61"/>
      <c r="CX1433" s="61"/>
      <c r="CY1433" s="61"/>
      <c r="CZ1433" s="61"/>
      <c r="DA1433" s="61"/>
      <c r="DB1433" s="61"/>
      <c r="DC1433" s="61"/>
      <c r="DD1433" s="61"/>
      <c r="DE1433" s="61"/>
      <c r="DF1433" s="61"/>
      <c r="DG1433" s="61"/>
      <c r="DH1433" s="61"/>
      <c r="DI1433" s="61"/>
      <c r="DJ1433" s="61"/>
      <c r="DK1433" s="61"/>
      <c r="DL1433" s="61"/>
      <c r="DM1433" s="61"/>
      <c r="DN1433" s="61"/>
      <c r="DO1433" s="61"/>
      <c r="DP1433" s="61"/>
      <c r="DQ1433" s="61"/>
      <c r="DR1433" s="61"/>
      <c r="DS1433" s="61"/>
      <c r="DT1433" s="61"/>
      <c r="DU1433" s="61"/>
      <c r="DV1433" s="61"/>
      <c r="DW1433" s="61"/>
      <c r="DX1433" s="61"/>
      <c r="DY1433" s="61"/>
      <c r="DZ1433" s="61"/>
      <c r="EA1433" s="61"/>
      <c r="EB1433" s="61"/>
      <c r="EC1433" s="61"/>
      <c r="ED1433" s="61"/>
      <c r="EE1433" s="61"/>
      <c r="EF1433" s="61"/>
      <c r="EG1433" s="61"/>
      <c r="EH1433" s="61"/>
      <c r="EI1433" s="61"/>
      <c r="EJ1433" s="61"/>
      <c r="EK1433" s="61"/>
      <c r="EL1433" s="61"/>
      <c r="EM1433" s="61"/>
      <c r="EN1433" s="61"/>
      <c r="EO1433" s="61"/>
      <c r="EP1433" s="61"/>
      <c r="EQ1433" s="61"/>
      <c r="ER1433" s="61"/>
      <c r="ES1433" s="61"/>
      <c r="ET1433" s="61"/>
      <c r="EU1433" s="61"/>
      <c r="EV1433" s="61"/>
      <c r="EW1433" s="61"/>
      <c r="EX1433" s="61"/>
      <c r="EY1433" s="61"/>
      <c r="EZ1433" s="61"/>
      <c r="FA1433" s="61"/>
      <c r="FB1433" s="61"/>
      <c r="FC1433" s="61"/>
      <c r="FD1433" s="61"/>
      <c r="FE1433" s="61"/>
      <c r="FF1433" s="61"/>
      <c r="FG1433" s="61"/>
      <c r="FH1433" s="61"/>
      <c r="FI1433" s="61"/>
      <c r="FJ1433" s="61"/>
      <c r="FK1433" s="61"/>
      <c r="FL1433" s="61"/>
      <c r="FM1433" s="61"/>
      <c r="FN1433" s="61"/>
      <c r="FO1433" s="61"/>
      <c r="FP1433" s="61"/>
      <c r="FQ1433" s="61"/>
      <c r="FR1433" s="61"/>
      <c r="FS1433" s="61"/>
      <c r="FT1433" s="61"/>
      <c r="FU1433" s="61"/>
      <c r="FV1433" s="61"/>
      <c r="FW1433" s="61"/>
    </row>
    <row r="1434" spans="1:179" s="210" customFormat="1">
      <c r="A1434" s="61"/>
      <c r="B1434" s="61"/>
      <c r="C1434" s="61"/>
      <c r="D1434" s="61"/>
      <c r="E1434" s="61"/>
      <c r="F1434" s="61"/>
      <c r="G1434" s="61"/>
      <c r="H1434" s="61"/>
      <c r="I1434" s="61"/>
      <c r="J1434" s="61"/>
      <c r="K1434" s="61"/>
      <c r="L1434" s="61"/>
      <c r="M1434" s="61"/>
      <c r="N1434" s="61"/>
      <c r="O1434" s="61"/>
      <c r="P1434" s="61"/>
      <c r="Q1434" s="61"/>
      <c r="R1434" s="61"/>
      <c r="S1434" s="61"/>
      <c r="T1434" s="61"/>
      <c r="U1434" s="61"/>
      <c r="V1434" s="61"/>
      <c r="W1434" s="61"/>
      <c r="X1434" s="61"/>
      <c r="Y1434" s="61"/>
      <c r="Z1434" s="61"/>
      <c r="AA1434" s="61"/>
      <c r="AB1434" s="61"/>
      <c r="AC1434" s="61"/>
      <c r="AF1434" s="222"/>
      <c r="AG1434" s="215"/>
      <c r="AH1434" s="215"/>
      <c r="AI1434" s="229"/>
      <c r="AL1434" s="61"/>
      <c r="AM1434" s="61"/>
      <c r="AN1434" s="61"/>
      <c r="AO1434" s="61"/>
      <c r="AP1434" s="61"/>
      <c r="AQ1434" s="61"/>
      <c r="AR1434" s="61"/>
      <c r="AS1434" s="61"/>
      <c r="AT1434" s="61"/>
      <c r="AU1434" s="61"/>
      <c r="AV1434" s="61"/>
      <c r="AW1434" s="61"/>
      <c r="AX1434" s="61"/>
      <c r="AY1434" s="61"/>
      <c r="AZ1434" s="61"/>
      <c r="BA1434" s="61"/>
      <c r="BB1434" s="61"/>
      <c r="BC1434" s="61"/>
      <c r="BD1434" s="61"/>
      <c r="BE1434" s="61"/>
      <c r="BF1434" s="61"/>
      <c r="BG1434" s="61"/>
      <c r="BH1434" s="61"/>
      <c r="BI1434" s="61"/>
      <c r="BJ1434" s="61"/>
      <c r="BK1434" s="61"/>
      <c r="BL1434" s="61"/>
      <c r="BM1434" s="61"/>
      <c r="BN1434" s="61"/>
      <c r="BO1434" s="61"/>
      <c r="BP1434" s="61"/>
      <c r="BQ1434" s="61"/>
      <c r="BR1434" s="61"/>
      <c r="BS1434" s="61"/>
      <c r="BT1434" s="61"/>
      <c r="BU1434" s="61"/>
      <c r="BV1434" s="61"/>
      <c r="BW1434" s="61"/>
      <c r="BX1434" s="61"/>
      <c r="BY1434" s="61"/>
      <c r="BZ1434" s="61"/>
      <c r="CA1434" s="61"/>
      <c r="CB1434" s="61"/>
      <c r="CC1434" s="61"/>
      <c r="CD1434" s="61"/>
      <c r="CE1434" s="61"/>
      <c r="CF1434" s="61"/>
      <c r="CG1434" s="61"/>
      <c r="CH1434" s="61"/>
      <c r="CI1434" s="61"/>
      <c r="CJ1434" s="61"/>
      <c r="CK1434" s="61"/>
      <c r="CL1434" s="61"/>
      <c r="CM1434" s="61"/>
      <c r="CN1434" s="61"/>
      <c r="CO1434" s="61"/>
      <c r="CP1434" s="61"/>
      <c r="CQ1434" s="61"/>
      <c r="CR1434" s="61"/>
      <c r="CS1434" s="61"/>
      <c r="CT1434" s="61"/>
      <c r="CU1434" s="61"/>
      <c r="CV1434" s="61"/>
      <c r="CW1434" s="61"/>
      <c r="CX1434" s="61"/>
      <c r="CY1434" s="61"/>
      <c r="CZ1434" s="61"/>
      <c r="DA1434" s="61"/>
      <c r="DB1434" s="61"/>
      <c r="DC1434" s="61"/>
      <c r="DD1434" s="61"/>
      <c r="DE1434" s="61"/>
      <c r="DF1434" s="61"/>
      <c r="DG1434" s="61"/>
      <c r="DH1434" s="61"/>
      <c r="DI1434" s="61"/>
      <c r="DJ1434" s="61"/>
      <c r="DK1434" s="61"/>
      <c r="DL1434" s="61"/>
      <c r="DM1434" s="61"/>
      <c r="DN1434" s="61"/>
      <c r="DO1434" s="61"/>
      <c r="DP1434" s="61"/>
      <c r="DQ1434" s="61"/>
      <c r="DR1434" s="61"/>
      <c r="DS1434" s="61"/>
      <c r="DT1434" s="61"/>
      <c r="DU1434" s="61"/>
      <c r="DV1434" s="61"/>
      <c r="DW1434" s="61"/>
      <c r="DX1434" s="61"/>
      <c r="DY1434" s="61"/>
      <c r="DZ1434" s="61"/>
      <c r="EA1434" s="61"/>
      <c r="EB1434" s="61"/>
      <c r="EC1434" s="61"/>
      <c r="ED1434" s="61"/>
      <c r="EE1434" s="61"/>
      <c r="EF1434" s="61"/>
      <c r="EG1434" s="61"/>
      <c r="EH1434" s="61"/>
      <c r="EI1434" s="61"/>
      <c r="EJ1434" s="61"/>
      <c r="EK1434" s="61"/>
      <c r="EL1434" s="61"/>
      <c r="EM1434" s="61"/>
      <c r="EN1434" s="61"/>
      <c r="EO1434" s="61"/>
      <c r="EP1434" s="61"/>
      <c r="EQ1434" s="61"/>
      <c r="ER1434" s="61"/>
      <c r="ES1434" s="61"/>
      <c r="ET1434" s="61"/>
      <c r="EU1434" s="61"/>
      <c r="EV1434" s="61"/>
      <c r="EW1434" s="61"/>
      <c r="EX1434" s="61"/>
      <c r="EY1434" s="61"/>
      <c r="EZ1434" s="61"/>
      <c r="FA1434" s="61"/>
      <c r="FB1434" s="61"/>
      <c r="FC1434" s="61"/>
      <c r="FD1434" s="61"/>
      <c r="FE1434" s="61"/>
      <c r="FF1434" s="61"/>
      <c r="FG1434" s="61"/>
      <c r="FH1434" s="61"/>
      <c r="FI1434" s="61"/>
      <c r="FJ1434" s="61"/>
      <c r="FK1434" s="61"/>
      <c r="FL1434" s="61"/>
      <c r="FM1434" s="61"/>
      <c r="FN1434" s="61"/>
      <c r="FO1434" s="61"/>
      <c r="FP1434" s="61"/>
      <c r="FQ1434" s="61"/>
      <c r="FR1434" s="61"/>
      <c r="FS1434" s="61"/>
      <c r="FT1434" s="61"/>
      <c r="FU1434" s="61"/>
      <c r="FV1434" s="61"/>
      <c r="FW1434" s="61"/>
    </row>
    <row r="1435" spans="1:179" s="210" customFormat="1" ht="18.75">
      <c r="A1435" s="61"/>
      <c r="B1435" s="61"/>
      <c r="C1435" s="61"/>
      <c r="D1435" s="61"/>
      <c r="E1435" s="61"/>
      <c r="F1435" s="61"/>
      <c r="G1435" s="61"/>
      <c r="H1435" s="61"/>
      <c r="I1435" s="61"/>
      <c r="J1435" s="61"/>
      <c r="K1435" s="61"/>
      <c r="L1435" s="61"/>
      <c r="M1435" s="61"/>
      <c r="N1435" s="61"/>
      <c r="O1435" s="61"/>
      <c r="P1435" s="61"/>
      <c r="Q1435" s="61"/>
      <c r="R1435" s="61"/>
      <c r="S1435" s="61"/>
      <c r="T1435" s="61"/>
      <c r="U1435" s="61"/>
      <c r="V1435" s="61"/>
      <c r="W1435" s="61"/>
      <c r="X1435" s="61"/>
      <c r="Y1435" s="61"/>
      <c r="Z1435" s="61"/>
      <c r="AA1435" s="61"/>
      <c r="AB1435" s="61"/>
      <c r="AC1435" s="61"/>
      <c r="AF1435" s="230"/>
      <c r="AG1435" s="231"/>
      <c r="AI1435" s="229"/>
      <c r="AL1435" s="61"/>
      <c r="AM1435" s="61"/>
      <c r="AN1435" s="61"/>
      <c r="AO1435" s="61"/>
      <c r="AP1435" s="61"/>
      <c r="AQ1435" s="61"/>
      <c r="AR1435" s="61"/>
      <c r="AS1435" s="61"/>
      <c r="AT1435" s="61"/>
      <c r="AU1435" s="61"/>
      <c r="AV1435" s="61"/>
      <c r="AW1435" s="61"/>
      <c r="AX1435" s="61"/>
      <c r="AY1435" s="61"/>
      <c r="AZ1435" s="61"/>
      <c r="BA1435" s="61"/>
      <c r="BB1435" s="61"/>
      <c r="BC1435" s="61"/>
      <c r="BD1435" s="61"/>
      <c r="BE1435" s="61"/>
      <c r="BF1435" s="61"/>
      <c r="BG1435" s="61"/>
      <c r="BH1435" s="61"/>
      <c r="BI1435" s="61"/>
      <c r="BJ1435" s="61"/>
      <c r="BK1435" s="61"/>
      <c r="BL1435" s="61"/>
      <c r="BM1435" s="61"/>
      <c r="BN1435" s="61"/>
      <c r="BO1435" s="61"/>
      <c r="BP1435" s="61"/>
      <c r="BQ1435" s="61"/>
      <c r="BR1435" s="61"/>
      <c r="BS1435" s="61"/>
      <c r="BT1435" s="61"/>
      <c r="BU1435" s="61"/>
      <c r="BV1435" s="61"/>
      <c r="BW1435" s="61"/>
      <c r="BX1435" s="61"/>
      <c r="BY1435" s="61"/>
      <c r="BZ1435" s="61"/>
      <c r="CA1435" s="61"/>
      <c r="CB1435" s="61"/>
      <c r="CC1435" s="61"/>
      <c r="CD1435" s="61"/>
      <c r="CE1435" s="61"/>
      <c r="CF1435" s="61"/>
      <c r="CG1435" s="61"/>
      <c r="CH1435" s="61"/>
      <c r="CI1435" s="61"/>
      <c r="CJ1435" s="61"/>
      <c r="CK1435" s="61"/>
      <c r="CL1435" s="61"/>
      <c r="CM1435" s="61"/>
      <c r="CN1435" s="61"/>
      <c r="CO1435" s="61"/>
      <c r="CP1435" s="61"/>
      <c r="CQ1435" s="61"/>
      <c r="CR1435" s="61"/>
      <c r="CS1435" s="61"/>
      <c r="CT1435" s="61"/>
      <c r="CU1435" s="61"/>
      <c r="CV1435" s="61"/>
      <c r="CW1435" s="61"/>
      <c r="CX1435" s="61"/>
      <c r="CY1435" s="61"/>
      <c r="CZ1435" s="61"/>
      <c r="DA1435" s="61"/>
      <c r="DB1435" s="61"/>
      <c r="DC1435" s="61"/>
      <c r="DD1435" s="61"/>
      <c r="DE1435" s="61"/>
      <c r="DF1435" s="61"/>
      <c r="DG1435" s="61"/>
      <c r="DH1435" s="61"/>
      <c r="DI1435" s="61"/>
      <c r="DJ1435" s="61"/>
      <c r="DK1435" s="61"/>
      <c r="DL1435" s="61"/>
      <c r="DM1435" s="61"/>
      <c r="DN1435" s="61"/>
      <c r="DO1435" s="61"/>
      <c r="DP1435" s="61"/>
      <c r="DQ1435" s="61"/>
      <c r="DR1435" s="61"/>
      <c r="DS1435" s="61"/>
      <c r="DT1435" s="61"/>
      <c r="DU1435" s="61"/>
      <c r="DV1435" s="61"/>
      <c r="DW1435" s="61"/>
      <c r="DX1435" s="61"/>
      <c r="DY1435" s="61"/>
      <c r="DZ1435" s="61"/>
      <c r="EA1435" s="61"/>
      <c r="EB1435" s="61"/>
      <c r="EC1435" s="61"/>
      <c r="ED1435" s="61"/>
      <c r="EE1435" s="61"/>
      <c r="EF1435" s="61"/>
      <c r="EG1435" s="61"/>
      <c r="EH1435" s="61"/>
      <c r="EI1435" s="61"/>
      <c r="EJ1435" s="61"/>
      <c r="EK1435" s="61"/>
      <c r="EL1435" s="61"/>
      <c r="EM1435" s="61"/>
      <c r="EN1435" s="61"/>
      <c r="EO1435" s="61"/>
      <c r="EP1435" s="61"/>
      <c r="EQ1435" s="61"/>
      <c r="ER1435" s="61"/>
      <c r="ES1435" s="61"/>
      <c r="ET1435" s="61"/>
      <c r="EU1435" s="61"/>
      <c r="EV1435" s="61"/>
      <c r="EW1435" s="61"/>
      <c r="EX1435" s="61"/>
      <c r="EY1435" s="61"/>
      <c r="EZ1435" s="61"/>
      <c r="FA1435" s="61"/>
      <c r="FB1435" s="61"/>
      <c r="FC1435" s="61"/>
      <c r="FD1435" s="61"/>
      <c r="FE1435" s="61"/>
      <c r="FF1435" s="61"/>
      <c r="FG1435" s="61"/>
      <c r="FH1435" s="61"/>
      <c r="FI1435" s="61"/>
      <c r="FJ1435" s="61"/>
      <c r="FK1435" s="61"/>
      <c r="FL1435" s="61"/>
      <c r="FM1435" s="61"/>
      <c r="FN1435" s="61"/>
      <c r="FO1435" s="61"/>
      <c r="FP1435" s="61"/>
      <c r="FQ1435" s="61"/>
      <c r="FR1435" s="61"/>
      <c r="FS1435" s="61"/>
      <c r="FT1435" s="61"/>
      <c r="FU1435" s="61"/>
      <c r="FV1435" s="61"/>
      <c r="FW1435" s="61"/>
    </row>
    <row r="1436" spans="1:179" s="210" customFormat="1" ht="18.75">
      <c r="A1436" s="61"/>
      <c r="B1436" s="61"/>
      <c r="C1436" s="61"/>
      <c r="D1436" s="61"/>
      <c r="E1436" s="61"/>
      <c r="F1436" s="61"/>
      <c r="G1436" s="61"/>
      <c r="H1436" s="61"/>
      <c r="I1436" s="61"/>
      <c r="J1436" s="61"/>
      <c r="K1436" s="61"/>
      <c r="L1436" s="61"/>
      <c r="M1436" s="61"/>
      <c r="N1436" s="61"/>
      <c r="O1436" s="61"/>
      <c r="P1436" s="61"/>
      <c r="Q1436" s="61"/>
      <c r="R1436" s="61"/>
      <c r="S1436" s="61"/>
      <c r="T1436" s="61"/>
      <c r="U1436" s="61"/>
      <c r="V1436" s="61"/>
      <c r="W1436" s="61"/>
      <c r="X1436" s="61"/>
      <c r="Y1436" s="61"/>
      <c r="Z1436" s="61"/>
      <c r="AA1436" s="61"/>
      <c r="AB1436" s="61"/>
      <c r="AC1436" s="61"/>
      <c r="AG1436" s="231"/>
      <c r="AI1436" s="229"/>
      <c r="AL1436" s="61"/>
      <c r="AM1436" s="61"/>
      <c r="AN1436" s="61"/>
      <c r="AO1436" s="61"/>
      <c r="AP1436" s="61"/>
      <c r="AQ1436" s="61"/>
      <c r="AR1436" s="61"/>
      <c r="AS1436" s="61"/>
      <c r="AT1436" s="61"/>
      <c r="AU1436" s="61"/>
      <c r="AV1436" s="61"/>
      <c r="AW1436" s="61"/>
      <c r="AX1436" s="61"/>
      <c r="AY1436" s="61"/>
      <c r="AZ1436" s="61"/>
      <c r="BA1436" s="61"/>
      <c r="BB1436" s="61"/>
      <c r="BC1436" s="61"/>
      <c r="BD1436" s="61"/>
      <c r="BE1436" s="61"/>
      <c r="BF1436" s="61"/>
      <c r="BG1436" s="61"/>
      <c r="BH1436" s="61"/>
      <c r="BI1436" s="61"/>
      <c r="BJ1436" s="61"/>
      <c r="BK1436" s="61"/>
      <c r="BL1436" s="61"/>
      <c r="BM1436" s="61"/>
      <c r="BN1436" s="61"/>
      <c r="BO1436" s="61"/>
      <c r="BP1436" s="61"/>
      <c r="BQ1436" s="61"/>
      <c r="BR1436" s="61"/>
      <c r="BS1436" s="61"/>
      <c r="BT1436" s="61"/>
      <c r="BU1436" s="61"/>
      <c r="BV1436" s="61"/>
      <c r="BW1436" s="61"/>
      <c r="BX1436" s="61"/>
      <c r="BY1436" s="61"/>
      <c r="BZ1436" s="61"/>
      <c r="CA1436" s="61"/>
      <c r="CB1436" s="61"/>
      <c r="CC1436" s="61"/>
      <c r="CD1436" s="61"/>
      <c r="CE1436" s="61"/>
      <c r="CF1436" s="61"/>
      <c r="CG1436" s="61"/>
      <c r="CH1436" s="61"/>
      <c r="CI1436" s="61"/>
      <c r="CJ1436" s="61"/>
      <c r="CK1436" s="61"/>
      <c r="CL1436" s="61"/>
      <c r="CM1436" s="61"/>
      <c r="CN1436" s="61"/>
      <c r="CO1436" s="61"/>
      <c r="CP1436" s="61"/>
      <c r="CQ1436" s="61"/>
      <c r="CR1436" s="61"/>
      <c r="CS1436" s="61"/>
      <c r="CT1436" s="61"/>
      <c r="CU1436" s="61"/>
      <c r="CV1436" s="61"/>
      <c r="CW1436" s="61"/>
      <c r="CX1436" s="61"/>
      <c r="CY1436" s="61"/>
      <c r="CZ1436" s="61"/>
      <c r="DA1436" s="61"/>
      <c r="DB1436" s="61"/>
      <c r="DC1436" s="61"/>
      <c r="DD1436" s="61"/>
      <c r="DE1436" s="61"/>
      <c r="DF1436" s="61"/>
      <c r="DG1436" s="61"/>
      <c r="DH1436" s="61"/>
      <c r="DI1436" s="61"/>
      <c r="DJ1436" s="61"/>
      <c r="DK1436" s="61"/>
      <c r="DL1436" s="61"/>
      <c r="DM1436" s="61"/>
      <c r="DN1436" s="61"/>
      <c r="DO1436" s="61"/>
      <c r="DP1436" s="61"/>
      <c r="DQ1436" s="61"/>
      <c r="DR1436" s="61"/>
      <c r="DS1436" s="61"/>
      <c r="DT1436" s="61"/>
      <c r="DU1436" s="61"/>
      <c r="DV1436" s="61"/>
      <c r="DW1436" s="61"/>
      <c r="DX1436" s="61"/>
      <c r="DY1436" s="61"/>
      <c r="DZ1436" s="61"/>
      <c r="EA1436" s="61"/>
      <c r="EB1436" s="61"/>
      <c r="EC1436" s="61"/>
      <c r="ED1436" s="61"/>
      <c r="EE1436" s="61"/>
      <c r="EF1436" s="61"/>
      <c r="EG1436" s="61"/>
      <c r="EH1436" s="61"/>
      <c r="EI1436" s="61"/>
      <c r="EJ1436" s="61"/>
      <c r="EK1436" s="61"/>
      <c r="EL1436" s="61"/>
      <c r="EM1436" s="61"/>
      <c r="EN1436" s="61"/>
      <c r="EO1436" s="61"/>
      <c r="EP1436" s="61"/>
      <c r="EQ1436" s="61"/>
      <c r="ER1436" s="61"/>
      <c r="ES1436" s="61"/>
      <c r="ET1436" s="61"/>
      <c r="EU1436" s="61"/>
      <c r="EV1436" s="61"/>
      <c r="EW1436" s="61"/>
      <c r="EX1436" s="61"/>
      <c r="EY1436" s="61"/>
      <c r="EZ1436" s="61"/>
      <c r="FA1436" s="61"/>
      <c r="FB1436" s="61"/>
      <c r="FC1436" s="61"/>
      <c r="FD1436" s="61"/>
      <c r="FE1436" s="61"/>
      <c r="FF1436" s="61"/>
      <c r="FG1436" s="61"/>
      <c r="FH1436" s="61"/>
      <c r="FI1436" s="61"/>
      <c r="FJ1436" s="61"/>
      <c r="FK1436" s="61"/>
      <c r="FL1436" s="61"/>
      <c r="FM1436" s="61"/>
      <c r="FN1436" s="61"/>
      <c r="FO1436" s="61"/>
      <c r="FP1436" s="61"/>
      <c r="FQ1436" s="61"/>
      <c r="FR1436" s="61"/>
      <c r="FS1436" s="61"/>
      <c r="FT1436" s="61"/>
      <c r="FU1436" s="61"/>
      <c r="FV1436" s="61"/>
      <c r="FW1436" s="61"/>
    </row>
    <row r="1451" spans="1:179" s="210" customFormat="1" ht="15">
      <c r="A1451" s="61"/>
      <c r="B1451" s="61"/>
      <c r="C1451" s="61"/>
      <c r="D1451" s="61"/>
      <c r="E1451" s="61"/>
      <c r="F1451" s="61"/>
      <c r="G1451" s="61"/>
      <c r="H1451" s="61"/>
      <c r="I1451" s="61"/>
      <c r="J1451" s="61"/>
      <c r="K1451" s="61"/>
      <c r="L1451" s="61"/>
      <c r="M1451" s="61"/>
      <c r="N1451" s="61"/>
      <c r="O1451" s="61"/>
      <c r="P1451" s="61"/>
      <c r="Q1451" s="61"/>
      <c r="R1451" s="61"/>
      <c r="S1451" s="61"/>
      <c r="T1451" s="61"/>
      <c r="U1451" s="61"/>
      <c r="V1451" s="61"/>
      <c r="W1451" s="61"/>
      <c r="X1451" s="61"/>
      <c r="Y1451" s="61"/>
      <c r="Z1451" s="61"/>
      <c r="AA1451" s="61"/>
      <c r="AB1451" s="61"/>
      <c r="AC1451" s="61"/>
      <c r="AI1451" s="223"/>
      <c r="AL1451" s="61"/>
      <c r="AM1451" s="61"/>
      <c r="AN1451" s="61"/>
      <c r="AO1451" s="61"/>
      <c r="AP1451" s="61"/>
      <c r="AQ1451" s="61"/>
      <c r="AR1451" s="61"/>
      <c r="AS1451" s="61"/>
      <c r="AT1451" s="61"/>
      <c r="AU1451" s="61"/>
      <c r="AV1451" s="61"/>
      <c r="AW1451" s="61"/>
      <c r="AX1451" s="61"/>
      <c r="AY1451" s="61"/>
      <c r="AZ1451" s="61"/>
      <c r="BA1451" s="61"/>
      <c r="BB1451" s="61"/>
      <c r="BC1451" s="61"/>
      <c r="BD1451" s="61"/>
      <c r="BE1451" s="61"/>
      <c r="BF1451" s="61"/>
      <c r="BG1451" s="61"/>
      <c r="BH1451" s="61"/>
      <c r="BI1451" s="61"/>
      <c r="BJ1451" s="61"/>
      <c r="BK1451" s="61"/>
      <c r="BL1451" s="61"/>
      <c r="BM1451" s="61"/>
      <c r="BN1451" s="61"/>
      <c r="BO1451" s="61"/>
      <c r="BP1451" s="61"/>
      <c r="BQ1451" s="61"/>
      <c r="BR1451" s="61"/>
      <c r="BS1451" s="61"/>
      <c r="BT1451" s="61"/>
      <c r="BU1451" s="61"/>
      <c r="BV1451" s="61"/>
      <c r="BW1451" s="61"/>
      <c r="BX1451" s="61"/>
      <c r="BY1451" s="61"/>
      <c r="BZ1451" s="61"/>
      <c r="CA1451" s="61"/>
      <c r="CB1451" s="61"/>
      <c r="CC1451" s="61"/>
      <c r="CD1451" s="61"/>
      <c r="CE1451" s="61"/>
      <c r="CF1451" s="61"/>
      <c r="CG1451" s="61"/>
      <c r="CH1451" s="61"/>
      <c r="CI1451" s="61"/>
      <c r="CJ1451" s="61"/>
      <c r="CK1451" s="61"/>
      <c r="CL1451" s="61"/>
      <c r="CM1451" s="61"/>
      <c r="CN1451" s="61"/>
      <c r="CO1451" s="61"/>
      <c r="CP1451" s="61"/>
      <c r="CQ1451" s="61"/>
      <c r="CR1451" s="61"/>
      <c r="CS1451" s="61"/>
      <c r="CT1451" s="61"/>
      <c r="CU1451" s="61"/>
      <c r="CV1451" s="61"/>
      <c r="CW1451" s="61"/>
      <c r="CX1451" s="61"/>
      <c r="CY1451" s="61"/>
      <c r="CZ1451" s="61"/>
      <c r="DA1451" s="61"/>
      <c r="DB1451" s="61"/>
      <c r="DC1451" s="61"/>
      <c r="DD1451" s="61"/>
      <c r="DE1451" s="61"/>
      <c r="DF1451" s="61"/>
      <c r="DG1451" s="61"/>
      <c r="DH1451" s="61"/>
      <c r="DI1451" s="61"/>
      <c r="DJ1451" s="61"/>
      <c r="DK1451" s="61"/>
      <c r="DL1451" s="61"/>
      <c r="DM1451" s="61"/>
      <c r="DN1451" s="61"/>
      <c r="DO1451" s="61"/>
      <c r="DP1451" s="61"/>
      <c r="DQ1451" s="61"/>
      <c r="DR1451" s="61"/>
      <c r="DS1451" s="61"/>
      <c r="DT1451" s="61"/>
      <c r="DU1451" s="61"/>
      <c r="DV1451" s="61"/>
      <c r="DW1451" s="61"/>
      <c r="DX1451" s="61"/>
      <c r="DY1451" s="61"/>
      <c r="DZ1451" s="61"/>
      <c r="EA1451" s="61"/>
      <c r="EB1451" s="61"/>
      <c r="EC1451" s="61"/>
      <c r="ED1451" s="61"/>
      <c r="EE1451" s="61"/>
      <c r="EF1451" s="61"/>
      <c r="EG1451" s="61"/>
      <c r="EH1451" s="61"/>
      <c r="EI1451" s="61"/>
      <c r="EJ1451" s="61"/>
      <c r="EK1451" s="61"/>
      <c r="EL1451" s="61"/>
      <c r="EM1451" s="61"/>
      <c r="EN1451" s="61"/>
      <c r="EO1451" s="61"/>
      <c r="EP1451" s="61"/>
      <c r="EQ1451" s="61"/>
      <c r="ER1451" s="61"/>
      <c r="ES1451" s="61"/>
      <c r="ET1451" s="61"/>
      <c r="EU1451" s="61"/>
      <c r="EV1451" s="61"/>
      <c r="EW1451" s="61"/>
      <c r="EX1451" s="61"/>
      <c r="EY1451" s="61"/>
      <c r="EZ1451" s="61"/>
      <c r="FA1451" s="61"/>
      <c r="FB1451" s="61"/>
      <c r="FC1451" s="61"/>
      <c r="FD1451" s="61"/>
      <c r="FE1451" s="61"/>
      <c r="FF1451" s="61"/>
      <c r="FG1451" s="61"/>
      <c r="FH1451" s="61"/>
      <c r="FI1451" s="61"/>
      <c r="FJ1451" s="61"/>
      <c r="FK1451" s="61"/>
      <c r="FL1451" s="61"/>
      <c r="FM1451" s="61"/>
      <c r="FN1451" s="61"/>
      <c r="FO1451" s="61"/>
      <c r="FP1451" s="61"/>
      <c r="FQ1451" s="61"/>
      <c r="FR1451" s="61"/>
      <c r="FS1451" s="61"/>
      <c r="FT1451" s="61"/>
      <c r="FU1451" s="61"/>
      <c r="FV1451" s="61"/>
      <c r="FW1451" s="61"/>
    </row>
    <row r="1452" spans="1:179" s="210" customFormat="1" ht="15">
      <c r="A1452" s="61"/>
      <c r="B1452" s="61"/>
      <c r="C1452" s="61"/>
      <c r="D1452" s="61"/>
      <c r="E1452" s="61"/>
      <c r="F1452" s="61"/>
      <c r="G1452" s="61"/>
      <c r="H1452" s="61"/>
      <c r="I1452" s="61"/>
      <c r="J1452" s="61"/>
      <c r="K1452" s="61"/>
      <c r="L1452" s="61"/>
      <c r="M1452" s="61"/>
      <c r="N1452" s="61"/>
      <c r="O1452" s="61"/>
      <c r="P1452" s="61"/>
      <c r="Q1452" s="61"/>
      <c r="R1452" s="61"/>
      <c r="S1452" s="61"/>
      <c r="T1452" s="61"/>
      <c r="U1452" s="61"/>
      <c r="V1452" s="61"/>
      <c r="W1452" s="61"/>
      <c r="X1452" s="61"/>
      <c r="Y1452" s="61"/>
      <c r="Z1452" s="61"/>
      <c r="AA1452" s="61"/>
      <c r="AB1452" s="61"/>
      <c r="AC1452" s="61"/>
      <c r="AI1452" s="224"/>
      <c r="AL1452" s="61"/>
      <c r="AM1452" s="61"/>
      <c r="AN1452" s="61"/>
      <c r="AO1452" s="61"/>
      <c r="AP1452" s="61"/>
      <c r="AQ1452" s="61"/>
      <c r="AR1452" s="61"/>
      <c r="AS1452" s="61"/>
      <c r="AT1452" s="61"/>
      <c r="AU1452" s="61"/>
      <c r="AV1452" s="61"/>
      <c r="AW1452" s="61"/>
      <c r="AX1452" s="61"/>
      <c r="AY1452" s="61"/>
      <c r="AZ1452" s="61"/>
      <c r="BA1452" s="61"/>
      <c r="BB1452" s="61"/>
      <c r="BC1452" s="61"/>
      <c r="BD1452" s="61"/>
      <c r="BE1452" s="61"/>
      <c r="BF1452" s="61"/>
      <c r="BG1452" s="61"/>
      <c r="BH1452" s="61"/>
      <c r="BI1452" s="61"/>
      <c r="BJ1452" s="61"/>
      <c r="BK1452" s="61"/>
      <c r="BL1452" s="61"/>
      <c r="BM1452" s="61"/>
      <c r="BN1452" s="61"/>
      <c r="BO1452" s="61"/>
      <c r="BP1452" s="61"/>
      <c r="BQ1452" s="61"/>
      <c r="BR1452" s="61"/>
      <c r="BS1452" s="61"/>
      <c r="BT1452" s="61"/>
      <c r="BU1452" s="61"/>
      <c r="BV1452" s="61"/>
      <c r="BW1452" s="61"/>
      <c r="BX1452" s="61"/>
      <c r="BY1452" s="61"/>
      <c r="BZ1452" s="61"/>
      <c r="CA1452" s="61"/>
      <c r="CB1452" s="61"/>
      <c r="CC1452" s="61"/>
      <c r="CD1452" s="61"/>
      <c r="CE1452" s="61"/>
      <c r="CF1452" s="61"/>
      <c r="CG1452" s="61"/>
      <c r="CH1452" s="61"/>
      <c r="CI1452" s="61"/>
      <c r="CJ1452" s="61"/>
      <c r="CK1452" s="61"/>
      <c r="CL1452" s="61"/>
      <c r="CM1452" s="61"/>
      <c r="CN1452" s="61"/>
      <c r="CO1452" s="61"/>
      <c r="CP1452" s="61"/>
      <c r="CQ1452" s="61"/>
      <c r="CR1452" s="61"/>
      <c r="CS1452" s="61"/>
      <c r="CT1452" s="61"/>
      <c r="CU1452" s="61"/>
      <c r="CV1452" s="61"/>
      <c r="CW1452" s="61"/>
      <c r="CX1452" s="61"/>
      <c r="CY1452" s="61"/>
      <c r="CZ1452" s="61"/>
      <c r="DA1452" s="61"/>
      <c r="DB1452" s="61"/>
      <c r="DC1452" s="61"/>
      <c r="DD1452" s="61"/>
      <c r="DE1452" s="61"/>
      <c r="DF1452" s="61"/>
      <c r="DG1452" s="61"/>
      <c r="DH1452" s="61"/>
      <c r="DI1452" s="61"/>
      <c r="DJ1452" s="61"/>
      <c r="DK1452" s="61"/>
      <c r="DL1452" s="61"/>
      <c r="DM1452" s="61"/>
      <c r="DN1452" s="61"/>
      <c r="DO1452" s="61"/>
      <c r="DP1452" s="61"/>
      <c r="DQ1452" s="61"/>
      <c r="DR1452" s="61"/>
      <c r="DS1452" s="61"/>
      <c r="DT1452" s="61"/>
      <c r="DU1452" s="61"/>
      <c r="DV1452" s="61"/>
      <c r="DW1452" s="61"/>
      <c r="DX1452" s="61"/>
      <c r="DY1452" s="61"/>
      <c r="DZ1452" s="61"/>
      <c r="EA1452" s="61"/>
      <c r="EB1452" s="61"/>
      <c r="EC1452" s="61"/>
      <c r="ED1452" s="61"/>
      <c r="EE1452" s="61"/>
      <c r="EF1452" s="61"/>
      <c r="EG1452" s="61"/>
      <c r="EH1452" s="61"/>
      <c r="EI1452" s="61"/>
      <c r="EJ1452" s="61"/>
      <c r="EK1452" s="61"/>
      <c r="EL1452" s="61"/>
      <c r="EM1452" s="61"/>
      <c r="EN1452" s="61"/>
      <c r="EO1452" s="61"/>
      <c r="EP1452" s="61"/>
      <c r="EQ1452" s="61"/>
      <c r="ER1452" s="61"/>
      <c r="ES1452" s="61"/>
      <c r="ET1452" s="61"/>
      <c r="EU1452" s="61"/>
      <c r="EV1452" s="61"/>
      <c r="EW1452" s="61"/>
      <c r="EX1452" s="61"/>
      <c r="EY1452" s="61"/>
      <c r="EZ1452" s="61"/>
      <c r="FA1452" s="61"/>
      <c r="FB1452" s="61"/>
      <c r="FC1452" s="61"/>
      <c r="FD1452" s="61"/>
      <c r="FE1452" s="61"/>
      <c r="FF1452" s="61"/>
      <c r="FG1452" s="61"/>
      <c r="FH1452" s="61"/>
      <c r="FI1452" s="61"/>
      <c r="FJ1452" s="61"/>
      <c r="FK1452" s="61"/>
      <c r="FL1452" s="61"/>
      <c r="FM1452" s="61"/>
      <c r="FN1452" s="61"/>
      <c r="FO1452" s="61"/>
      <c r="FP1452" s="61"/>
      <c r="FQ1452" s="61"/>
      <c r="FR1452" s="61"/>
      <c r="FS1452" s="61"/>
      <c r="FT1452" s="61"/>
      <c r="FU1452" s="61"/>
      <c r="FV1452" s="61"/>
      <c r="FW1452" s="61"/>
    </row>
    <row r="1453" spans="1:179" s="210" customFormat="1" ht="15">
      <c r="A1453" s="61"/>
      <c r="B1453" s="61"/>
      <c r="C1453" s="61"/>
      <c r="D1453" s="61"/>
      <c r="E1453" s="61"/>
      <c r="F1453" s="61"/>
      <c r="G1453" s="61"/>
      <c r="H1453" s="61"/>
      <c r="I1453" s="61"/>
      <c r="J1453" s="61"/>
      <c r="K1453" s="61"/>
      <c r="L1453" s="61"/>
      <c r="M1453" s="61"/>
      <c r="N1453" s="61"/>
      <c r="O1453" s="61"/>
      <c r="P1453" s="61"/>
      <c r="Q1453" s="61"/>
      <c r="R1453" s="61"/>
      <c r="S1453" s="61"/>
      <c r="T1453" s="61"/>
      <c r="U1453" s="61"/>
      <c r="V1453" s="61"/>
      <c r="W1453" s="61"/>
      <c r="X1453" s="61"/>
      <c r="Y1453" s="61"/>
      <c r="Z1453" s="61"/>
      <c r="AA1453" s="61"/>
      <c r="AB1453" s="61"/>
      <c r="AC1453" s="61"/>
      <c r="AI1453" s="226"/>
      <c r="AL1453" s="61"/>
      <c r="AM1453" s="61"/>
      <c r="AN1453" s="61"/>
      <c r="AO1453" s="61"/>
      <c r="AP1453" s="61"/>
      <c r="AQ1453" s="61"/>
      <c r="AR1453" s="61"/>
      <c r="AS1453" s="61"/>
      <c r="AT1453" s="61"/>
      <c r="AU1453" s="61"/>
      <c r="AV1453" s="61"/>
      <c r="AW1453" s="61"/>
      <c r="AX1453" s="61"/>
      <c r="AY1453" s="61"/>
      <c r="AZ1453" s="61"/>
      <c r="BA1453" s="61"/>
      <c r="BB1453" s="61"/>
      <c r="BC1453" s="61"/>
      <c r="BD1453" s="61"/>
      <c r="BE1453" s="61"/>
      <c r="BF1453" s="61"/>
      <c r="BG1453" s="61"/>
      <c r="BH1453" s="61"/>
      <c r="BI1453" s="61"/>
      <c r="BJ1453" s="61"/>
      <c r="BK1453" s="61"/>
      <c r="BL1453" s="61"/>
      <c r="BM1453" s="61"/>
      <c r="BN1453" s="61"/>
      <c r="BO1453" s="61"/>
      <c r="BP1453" s="61"/>
      <c r="BQ1453" s="61"/>
      <c r="BR1453" s="61"/>
      <c r="BS1453" s="61"/>
      <c r="BT1453" s="61"/>
      <c r="BU1453" s="61"/>
      <c r="BV1453" s="61"/>
      <c r="BW1453" s="61"/>
      <c r="BX1453" s="61"/>
      <c r="BY1453" s="61"/>
      <c r="BZ1453" s="61"/>
      <c r="CA1453" s="61"/>
      <c r="CB1453" s="61"/>
      <c r="CC1453" s="61"/>
      <c r="CD1453" s="61"/>
      <c r="CE1453" s="61"/>
      <c r="CF1453" s="61"/>
      <c r="CG1453" s="61"/>
      <c r="CH1453" s="61"/>
      <c r="CI1453" s="61"/>
      <c r="CJ1453" s="61"/>
      <c r="CK1453" s="61"/>
      <c r="CL1453" s="61"/>
      <c r="CM1453" s="61"/>
      <c r="CN1453" s="61"/>
      <c r="CO1453" s="61"/>
      <c r="CP1453" s="61"/>
      <c r="CQ1453" s="61"/>
      <c r="CR1453" s="61"/>
      <c r="CS1453" s="61"/>
      <c r="CT1453" s="61"/>
      <c r="CU1453" s="61"/>
      <c r="CV1453" s="61"/>
      <c r="CW1453" s="61"/>
      <c r="CX1453" s="61"/>
      <c r="CY1453" s="61"/>
      <c r="CZ1453" s="61"/>
      <c r="DA1453" s="61"/>
      <c r="DB1453" s="61"/>
      <c r="DC1453" s="61"/>
      <c r="DD1453" s="61"/>
      <c r="DE1453" s="61"/>
      <c r="DF1453" s="61"/>
      <c r="DG1453" s="61"/>
      <c r="DH1453" s="61"/>
      <c r="DI1453" s="61"/>
      <c r="DJ1453" s="61"/>
      <c r="DK1453" s="61"/>
      <c r="DL1453" s="61"/>
      <c r="DM1453" s="61"/>
      <c r="DN1453" s="61"/>
      <c r="DO1453" s="61"/>
      <c r="DP1453" s="61"/>
      <c r="DQ1453" s="61"/>
      <c r="DR1453" s="61"/>
      <c r="DS1453" s="61"/>
      <c r="DT1453" s="61"/>
      <c r="DU1453" s="61"/>
      <c r="DV1453" s="61"/>
      <c r="DW1453" s="61"/>
      <c r="DX1453" s="61"/>
      <c r="DY1453" s="61"/>
      <c r="DZ1453" s="61"/>
      <c r="EA1453" s="61"/>
      <c r="EB1453" s="61"/>
      <c r="EC1453" s="61"/>
      <c r="ED1453" s="61"/>
      <c r="EE1453" s="61"/>
      <c r="EF1453" s="61"/>
      <c r="EG1453" s="61"/>
      <c r="EH1453" s="61"/>
      <c r="EI1453" s="61"/>
      <c r="EJ1453" s="61"/>
      <c r="EK1453" s="61"/>
      <c r="EL1453" s="61"/>
      <c r="EM1453" s="61"/>
      <c r="EN1453" s="61"/>
      <c r="EO1453" s="61"/>
      <c r="EP1453" s="61"/>
      <c r="EQ1453" s="61"/>
      <c r="ER1453" s="61"/>
      <c r="ES1453" s="61"/>
      <c r="ET1453" s="61"/>
      <c r="EU1453" s="61"/>
      <c r="EV1453" s="61"/>
      <c r="EW1453" s="61"/>
      <c r="EX1453" s="61"/>
      <c r="EY1453" s="61"/>
      <c r="EZ1453" s="61"/>
      <c r="FA1453" s="61"/>
      <c r="FB1453" s="61"/>
      <c r="FC1453" s="61"/>
      <c r="FD1453" s="61"/>
      <c r="FE1453" s="61"/>
      <c r="FF1453" s="61"/>
      <c r="FG1453" s="61"/>
      <c r="FH1453" s="61"/>
      <c r="FI1453" s="61"/>
      <c r="FJ1453" s="61"/>
      <c r="FK1453" s="61"/>
      <c r="FL1453" s="61"/>
      <c r="FM1453" s="61"/>
      <c r="FN1453" s="61"/>
      <c r="FO1453" s="61"/>
      <c r="FP1453" s="61"/>
      <c r="FQ1453" s="61"/>
      <c r="FR1453" s="61"/>
      <c r="FS1453" s="61"/>
      <c r="FT1453" s="61"/>
      <c r="FU1453" s="61"/>
      <c r="FV1453" s="61"/>
      <c r="FW1453" s="61"/>
    </row>
    <row r="1454" spans="1:179" s="210" customFormat="1" ht="15">
      <c r="A1454" s="61"/>
      <c r="B1454" s="61"/>
      <c r="C1454" s="61"/>
      <c r="D1454" s="61"/>
      <c r="E1454" s="61"/>
      <c r="F1454" s="61"/>
      <c r="G1454" s="61"/>
      <c r="H1454" s="61"/>
      <c r="I1454" s="61"/>
      <c r="J1454" s="61"/>
      <c r="K1454" s="61"/>
      <c r="L1454" s="61"/>
      <c r="M1454" s="61"/>
      <c r="N1454" s="61"/>
      <c r="O1454" s="61"/>
      <c r="P1454" s="61"/>
      <c r="Q1454" s="61"/>
      <c r="R1454" s="61"/>
      <c r="S1454" s="61"/>
      <c r="T1454" s="61"/>
      <c r="U1454" s="61"/>
      <c r="V1454" s="61"/>
      <c r="W1454" s="61"/>
      <c r="X1454" s="61"/>
      <c r="Y1454" s="61"/>
      <c r="Z1454" s="61"/>
      <c r="AA1454" s="61"/>
      <c r="AB1454" s="61"/>
      <c r="AC1454" s="61"/>
      <c r="AI1454" s="226"/>
      <c r="AL1454" s="61"/>
      <c r="AM1454" s="61"/>
      <c r="AN1454" s="61"/>
      <c r="AO1454" s="61"/>
      <c r="AP1454" s="61"/>
      <c r="AQ1454" s="61"/>
      <c r="AR1454" s="61"/>
      <c r="AS1454" s="61"/>
      <c r="AT1454" s="61"/>
      <c r="AU1454" s="61"/>
      <c r="AV1454" s="61"/>
      <c r="AW1454" s="61"/>
      <c r="AX1454" s="61"/>
      <c r="AY1454" s="61"/>
      <c r="AZ1454" s="61"/>
      <c r="BA1454" s="61"/>
      <c r="BB1454" s="61"/>
      <c r="BC1454" s="61"/>
      <c r="BD1454" s="61"/>
      <c r="BE1454" s="61"/>
      <c r="BF1454" s="61"/>
      <c r="BG1454" s="61"/>
      <c r="BH1454" s="61"/>
      <c r="BI1454" s="61"/>
      <c r="BJ1454" s="61"/>
      <c r="BK1454" s="61"/>
      <c r="BL1454" s="61"/>
      <c r="BM1454" s="61"/>
      <c r="BN1454" s="61"/>
      <c r="BO1454" s="61"/>
      <c r="BP1454" s="61"/>
      <c r="BQ1454" s="61"/>
      <c r="BR1454" s="61"/>
      <c r="BS1454" s="61"/>
      <c r="BT1454" s="61"/>
      <c r="BU1454" s="61"/>
      <c r="BV1454" s="61"/>
      <c r="BW1454" s="61"/>
      <c r="BX1454" s="61"/>
      <c r="BY1454" s="61"/>
      <c r="BZ1454" s="61"/>
      <c r="CA1454" s="61"/>
      <c r="CB1454" s="61"/>
      <c r="CC1454" s="61"/>
      <c r="CD1454" s="61"/>
      <c r="CE1454" s="61"/>
      <c r="CF1454" s="61"/>
      <c r="CG1454" s="61"/>
      <c r="CH1454" s="61"/>
      <c r="CI1454" s="61"/>
      <c r="CJ1454" s="61"/>
      <c r="CK1454" s="61"/>
      <c r="CL1454" s="61"/>
      <c r="CM1454" s="61"/>
      <c r="CN1454" s="61"/>
      <c r="CO1454" s="61"/>
      <c r="CP1454" s="61"/>
      <c r="CQ1454" s="61"/>
      <c r="CR1454" s="61"/>
      <c r="CS1454" s="61"/>
      <c r="CT1454" s="61"/>
      <c r="CU1454" s="61"/>
      <c r="CV1454" s="61"/>
      <c r="CW1454" s="61"/>
      <c r="CX1454" s="61"/>
      <c r="CY1454" s="61"/>
      <c r="CZ1454" s="61"/>
      <c r="DA1454" s="61"/>
      <c r="DB1454" s="61"/>
      <c r="DC1454" s="61"/>
      <c r="DD1454" s="61"/>
      <c r="DE1454" s="61"/>
      <c r="DF1454" s="61"/>
      <c r="DG1454" s="61"/>
      <c r="DH1454" s="61"/>
      <c r="DI1454" s="61"/>
      <c r="DJ1454" s="61"/>
      <c r="DK1454" s="61"/>
      <c r="DL1454" s="61"/>
      <c r="DM1454" s="61"/>
      <c r="DN1454" s="61"/>
      <c r="DO1454" s="61"/>
      <c r="DP1454" s="61"/>
      <c r="DQ1454" s="61"/>
      <c r="DR1454" s="61"/>
      <c r="DS1454" s="61"/>
      <c r="DT1454" s="61"/>
      <c r="DU1454" s="61"/>
      <c r="DV1454" s="61"/>
      <c r="DW1454" s="61"/>
      <c r="DX1454" s="61"/>
      <c r="DY1454" s="61"/>
      <c r="DZ1454" s="61"/>
      <c r="EA1454" s="61"/>
      <c r="EB1454" s="61"/>
      <c r="EC1454" s="61"/>
      <c r="ED1454" s="61"/>
      <c r="EE1454" s="61"/>
      <c r="EF1454" s="61"/>
      <c r="EG1454" s="61"/>
      <c r="EH1454" s="61"/>
      <c r="EI1454" s="61"/>
      <c r="EJ1454" s="61"/>
      <c r="EK1454" s="61"/>
      <c r="EL1454" s="61"/>
      <c r="EM1454" s="61"/>
      <c r="EN1454" s="61"/>
      <c r="EO1454" s="61"/>
      <c r="EP1454" s="61"/>
      <c r="EQ1454" s="61"/>
      <c r="ER1454" s="61"/>
      <c r="ES1454" s="61"/>
      <c r="ET1454" s="61"/>
      <c r="EU1454" s="61"/>
      <c r="EV1454" s="61"/>
      <c r="EW1454" s="61"/>
      <c r="EX1454" s="61"/>
      <c r="EY1454" s="61"/>
      <c r="EZ1454" s="61"/>
      <c r="FA1454" s="61"/>
      <c r="FB1454" s="61"/>
      <c r="FC1454" s="61"/>
      <c r="FD1454" s="61"/>
      <c r="FE1454" s="61"/>
      <c r="FF1454" s="61"/>
      <c r="FG1454" s="61"/>
      <c r="FH1454" s="61"/>
      <c r="FI1454" s="61"/>
      <c r="FJ1454" s="61"/>
      <c r="FK1454" s="61"/>
      <c r="FL1454" s="61"/>
      <c r="FM1454" s="61"/>
      <c r="FN1454" s="61"/>
      <c r="FO1454" s="61"/>
      <c r="FP1454" s="61"/>
      <c r="FQ1454" s="61"/>
      <c r="FR1454" s="61"/>
      <c r="FS1454" s="61"/>
      <c r="FT1454" s="61"/>
      <c r="FU1454" s="61"/>
      <c r="FV1454" s="61"/>
      <c r="FW1454" s="61"/>
    </row>
    <row r="1455" spans="1:179" s="210" customFormat="1">
      <c r="A1455" s="61"/>
      <c r="B1455" s="61"/>
      <c r="C1455" s="61"/>
      <c r="D1455" s="61"/>
      <c r="E1455" s="61"/>
      <c r="F1455" s="61"/>
      <c r="G1455" s="61"/>
      <c r="H1455" s="61"/>
      <c r="I1455" s="61"/>
      <c r="J1455" s="61"/>
      <c r="K1455" s="61"/>
      <c r="L1455" s="61"/>
      <c r="M1455" s="61"/>
      <c r="N1455" s="61"/>
      <c r="O1455" s="61"/>
      <c r="P1455" s="61"/>
      <c r="Q1455" s="61"/>
      <c r="R1455" s="61"/>
      <c r="S1455" s="61"/>
      <c r="T1455" s="61"/>
      <c r="U1455" s="61"/>
      <c r="V1455" s="61"/>
      <c r="W1455" s="61"/>
      <c r="X1455" s="61"/>
      <c r="Y1455" s="61"/>
      <c r="Z1455" s="61"/>
      <c r="AA1455" s="61"/>
      <c r="AB1455" s="61"/>
      <c r="AC1455" s="61"/>
      <c r="AI1455" s="215"/>
      <c r="AL1455" s="61"/>
      <c r="AM1455" s="61"/>
      <c r="AN1455" s="61"/>
      <c r="AO1455" s="61"/>
      <c r="AP1455" s="61"/>
      <c r="AQ1455" s="61"/>
      <c r="AR1455" s="61"/>
      <c r="AS1455" s="61"/>
      <c r="AT1455" s="61"/>
      <c r="AU1455" s="61"/>
      <c r="AV1455" s="61"/>
      <c r="AW1455" s="61"/>
      <c r="AX1455" s="61"/>
      <c r="AY1455" s="61"/>
      <c r="AZ1455" s="61"/>
      <c r="BA1455" s="61"/>
      <c r="BB1455" s="61"/>
      <c r="BC1455" s="61"/>
      <c r="BD1455" s="61"/>
      <c r="BE1455" s="61"/>
      <c r="BF1455" s="61"/>
      <c r="BG1455" s="61"/>
      <c r="BH1455" s="61"/>
      <c r="BI1455" s="61"/>
      <c r="BJ1455" s="61"/>
      <c r="BK1455" s="61"/>
      <c r="BL1455" s="61"/>
      <c r="BM1455" s="61"/>
      <c r="BN1455" s="61"/>
      <c r="BO1455" s="61"/>
      <c r="BP1455" s="61"/>
      <c r="BQ1455" s="61"/>
      <c r="BR1455" s="61"/>
      <c r="BS1455" s="61"/>
      <c r="BT1455" s="61"/>
      <c r="BU1455" s="61"/>
      <c r="BV1455" s="61"/>
      <c r="BW1455" s="61"/>
      <c r="BX1455" s="61"/>
      <c r="BY1455" s="61"/>
      <c r="BZ1455" s="61"/>
      <c r="CA1455" s="61"/>
      <c r="CB1455" s="61"/>
      <c r="CC1455" s="61"/>
      <c r="CD1455" s="61"/>
      <c r="CE1455" s="61"/>
      <c r="CF1455" s="61"/>
      <c r="CG1455" s="61"/>
      <c r="CH1455" s="61"/>
      <c r="CI1455" s="61"/>
      <c r="CJ1455" s="61"/>
      <c r="CK1455" s="61"/>
      <c r="CL1455" s="61"/>
      <c r="CM1455" s="61"/>
      <c r="CN1455" s="61"/>
      <c r="CO1455" s="61"/>
      <c r="CP1455" s="61"/>
      <c r="CQ1455" s="61"/>
      <c r="CR1455" s="61"/>
      <c r="CS1455" s="61"/>
      <c r="CT1455" s="61"/>
      <c r="CU1455" s="61"/>
      <c r="CV1455" s="61"/>
      <c r="CW1455" s="61"/>
      <c r="CX1455" s="61"/>
      <c r="CY1455" s="61"/>
      <c r="CZ1455" s="61"/>
      <c r="DA1455" s="61"/>
      <c r="DB1455" s="61"/>
      <c r="DC1455" s="61"/>
      <c r="DD1455" s="61"/>
      <c r="DE1455" s="61"/>
      <c r="DF1455" s="61"/>
      <c r="DG1455" s="61"/>
      <c r="DH1455" s="61"/>
      <c r="DI1455" s="61"/>
      <c r="DJ1455" s="61"/>
      <c r="DK1455" s="61"/>
      <c r="DL1455" s="61"/>
      <c r="DM1455" s="61"/>
      <c r="DN1455" s="61"/>
      <c r="DO1455" s="61"/>
      <c r="DP1455" s="61"/>
      <c r="DQ1455" s="61"/>
      <c r="DR1455" s="61"/>
      <c r="DS1455" s="61"/>
      <c r="DT1455" s="61"/>
      <c r="DU1455" s="61"/>
      <c r="DV1455" s="61"/>
      <c r="DW1455" s="61"/>
      <c r="DX1455" s="61"/>
      <c r="DY1455" s="61"/>
      <c r="DZ1455" s="61"/>
      <c r="EA1455" s="61"/>
      <c r="EB1455" s="61"/>
      <c r="EC1455" s="61"/>
      <c r="ED1455" s="61"/>
      <c r="EE1455" s="61"/>
      <c r="EF1455" s="61"/>
      <c r="EG1455" s="61"/>
      <c r="EH1455" s="61"/>
      <c r="EI1455" s="61"/>
      <c r="EJ1455" s="61"/>
      <c r="EK1455" s="61"/>
      <c r="EL1455" s="61"/>
      <c r="EM1455" s="61"/>
      <c r="EN1455" s="61"/>
      <c r="EO1455" s="61"/>
      <c r="EP1455" s="61"/>
      <c r="EQ1455" s="61"/>
      <c r="ER1455" s="61"/>
      <c r="ES1455" s="61"/>
      <c r="ET1455" s="61"/>
      <c r="EU1455" s="61"/>
      <c r="EV1455" s="61"/>
      <c r="EW1455" s="61"/>
      <c r="EX1455" s="61"/>
      <c r="EY1455" s="61"/>
      <c r="EZ1455" s="61"/>
      <c r="FA1455" s="61"/>
      <c r="FB1455" s="61"/>
      <c r="FC1455" s="61"/>
      <c r="FD1455" s="61"/>
      <c r="FE1455" s="61"/>
      <c r="FF1455" s="61"/>
      <c r="FG1455" s="61"/>
      <c r="FH1455" s="61"/>
      <c r="FI1455" s="61"/>
      <c r="FJ1455" s="61"/>
      <c r="FK1455" s="61"/>
      <c r="FL1455" s="61"/>
      <c r="FM1455" s="61"/>
      <c r="FN1455" s="61"/>
      <c r="FO1455" s="61"/>
      <c r="FP1455" s="61"/>
      <c r="FQ1455" s="61"/>
      <c r="FR1455" s="61"/>
      <c r="FS1455" s="61"/>
      <c r="FT1455" s="61"/>
      <c r="FU1455" s="61"/>
      <c r="FV1455" s="61"/>
      <c r="FW1455" s="61"/>
    </row>
    <row r="1456" spans="1:179" s="210" customFormat="1">
      <c r="A1456" s="61"/>
      <c r="B1456" s="61"/>
      <c r="C1456" s="61"/>
      <c r="D1456" s="61"/>
      <c r="E1456" s="61"/>
      <c r="F1456" s="61"/>
      <c r="G1456" s="61"/>
      <c r="H1456" s="61"/>
      <c r="I1456" s="61"/>
      <c r="J1456" s="61"/>
      <c r="K1456" s="61"/>
      <c r="L1456" s="61"/>
      <c r="M1456" s="61"/>
      <c r="N1456" s="61"/>
      <c r="O1456" s="61"/>
      <c r="P1456" s="61"/>
      <c r="Q1456" s="61"/>
      <c r="R1456" s="61"/>
      <c r="S1456" s="61"/>
      <c r="T1456" s="61"/>
      <c r="U1456" s="61"/>
      <c r="V1456" s="61"/>
      <c r="W1456" s="61"/>
      <c r="X1456" s="61"/>
      <c r="Y1456" s="61"/>
      <c r="Z1456" s="61"/>
      <c r="AA1456" s="61"/>
      <c r="AB1456" s="61"/>
      <c r="AC1456" s="61"/>
      <c r="AI1456" s="215"/>
      <c r="AL1456" s="61"/>
      <c r="AM1456" s="61"/>
      <c r="AN1456" s="61"/>
      <c r="AO1456" s="61"/>
      <c r="AP1456" s="61"/>
      <c r="AQ1456" s="61"/>
      <c r="AR1456" s="61"/>
      <c r="AS1456" s="61"/>
      <c r="AT1456" s="61"/>
      <c r="AU1456" s="61"/>
      <c r="AV1456" s="61"/>
      <c r="AW1456" s="61"/>
      <c r="AX1456" s="61"/>
      <c r="AY1456" s="61"/>
      <c r="AZ1456" s="61"/>
      <c r="BA1456" s="61"/>
      <c r="BB1456" s="61"/>
      <c r="BC1456" s="61"/>
      <c r="BD1456" s="61"/>
      <c r="BE1456" s="61"/>
      <c r="BF1456" s="61"/>
      <c r="BG1456" s="61"/>
      <c r="BH1456" s="61"/>
      <c r="BI1456" s="61"/>
      <c r="BJ1456" s="61"/>
      <c r="BK1456" s="61"/>
      <c r="BL1456" s="61"/>
      <c r="BM1456" s="61"/>
      <c r="BN1456" s="61"/>
      <c r="BO1456" s="61"/>
      <c r="BP1456" s="61"/>
      <c r="BQ1456" s="61"/>
      <c r="BR1456" s="61"/>
      <c r="BS1456" s="61"/>
      <c r="BT1456" s="61"/>
      <c r="BU1456" s="61"/>
      <c r="BV1456" s="61"/>
      <c r="BW1456" s="61"/>
      <c r="BX1456" s="61"/>
      <c r="BY1456" s="61"/>
      <c r="BZ1456" s="61"/>
      <c r="CA1456" s="61"/>
      <c r="CB1456" s="61"/>
      <c r="CC1456" s="61"/>
      <c r="CD1456" s="61"/>
      <c r="CE1456" s="61"/>
      <c r="CF1456" s="61"/>
      <c r="CG1456" s="61"/>
      <c r="CH1456" s="61"/>
      <c r="CI1456" s="61"/>
      <c r="CJ1456" s="61"/>
      <c r="CK1456" s="61"/>
      <c r="CL1456" s="61"/>
      <c r="CM1456" s="61"/>
      <c r="CN1456" s="61"/>
      <c r="CO1456" s="61"/>
      <c r="CP1456" s="61"/>
      <c r="CQ1456" s="61"/>
      <c r="CR1456" s="61"/>
      <c r="CS1456" s="61"/>
      <c r="CT1456" s="61"/>
      <c r="CU1456" s="61"/>
      <c r="CV1456" s="61"/>
      <c r="CW1456" s="61"/>
      <c r="CX1456" s="61"/>
      <c r="CY1456" s="61"/>
      <c r="CZ1456" s="61"/>
      <c r="DA1456" s="61"/>
      <c r="DB1456" s="61"/>
      <c r="DC1456" s="61"/>
      <c r="DD1456" s="61"/>
      <c r="DE1456" s="61"/>
      <c r="DF1456" s="61"/>
      <c r="DG1456" s="61"/>
      <c r="DH1456" s="61"/>
      <c r="DI1456" s="61"/>
      <c r="DJ1456" s="61"/>
      <c r="DK1456" s="61"/>
      <c r="DL1456" s="61"/>
      <c r="DM1456" s="61"/>
      <c r="DN1456" s="61"/>
      <c r="DO1456" s="61"/>
      <c r="DP1456" s="61"/>
      <c r="DQ1456" s="61"/>
      <c r="DR1456" s="61"/>
      <c r="DS1456" s="61"/>
      <c r="DT1456" s="61"/>
      <c r="DU1456" s="61"/>
      <c r="DV1456" s="61"/>
      <c r="DW1456" s="61"/>
      <c r="DX1456" s="61"/>
      <c r="DY1456" s="61"/>
      <c r="DZ1456" s="61"/>
      <c r="EA1456" s="61"/>
      <c r="EB1456" s="61"/>
      <c r="EC1456" s="61"/>
      <c r="ED1456" s="61"/>
      <c r="EE1456" s="61"/>
      <c r="EF1456" s="61"/>
      <c r="EG1456" s="61"/>
      <c r="EH1456" s="61"/>
      <c r="EI1456" s="61"/>
      <c r="EJ1456" s="61"/>
      <c r="EK1456" s="61"/>
      <c r="EL1456" s="61"/>
      <c r="EM1456" s="61"/>
      <c r="EN1456" s="61"/>
      <c r="EO1456" s="61"/>
      <c r="EP1456" s="61"/>
      <c r="EQ1456" s="61"/>
      <c r="ER1456" s="61"/>
      <c r="ES1456" s="61"/>
      <c r="ET1456" s="61"/>
      <c r="EU1456" s="61"/>
      <c r="EV1456" s="61"/>
      <c r="EW1456" s="61"/>
      <c r="EX1456" s="61"/>
      <c r="EY1456" s="61"/>
      <c r="EZ1456" s="61"/>
      <c r="FA1456" s="61"/>
      <c r="FB1456" s="61"/>
      <c r="FC1456" s="61"/>
      <c r="FD1456" s="61"/>
      <c r="FE1456" s="61"/>
      <c r="FF1456" s="61"/>
      <c r="FG1456" s="61"/>
      <c r="FH1456" s="61"/>
      <c r="FI1456" s="61"/>
      <c r="FJ1456" s="61"/>
      <c r="FK1456" s="61"/>
      <c r="FL1456" s="61"/>
      <c r="FM1456" s="61"/>
      <c r="FN1456" s="61"/>
      <c r="FO1456" s="61"/>
      <c r="FP1456" s="61"/>
      <c r="FQ1456" s="61"/>
      <c r="FR1456" s="61"/>
      <c r="FS1456" s="61"/>
      <c r="FT1456" s="61"/>
      <c r="FU1456" s="61"/>
      <c r="FV1456" s="61"/>
      <c r="FW1456" s="61"/>
    </row>
    <row r="1457" spans="1:179" s="210" customFormat="1">
      <c r="A1457" s="61"/>
      <c r="B1457" s="61"/>
      <c r="C1457" s="61"/>
      <c r="D1457" s="61"/>
      <c r="E1457" s="61"/>
      <c r="F1457" s="61"/>
      <c r="G1457" s="61"/>
      <c r="H1457" s="61"/>
      <c r="I1457" s="61"/>
      <c r="J1457" s="61"/>
      <c r="K1457" s="61"/>
      <c r="L1457" s="61"/>
      <c r="M1457" s="61"/>
      <c r="N1457" s="61"/>
      <c r="O1457" s="61"/>
      <c r="P1457" s="61"/>
      <c r="Q1457" s="61"/>
      <c r="R1457" s="61"/>
      <c r="S1457" s="61"/>
      <c r="T1457" s="61"/>
      <c r="U1457" s="61"/>
      <c r="V1457" s="61"/>
      <c r="W1457" s="61"/>
      <c r="X1457" s="61"/>
      <c r="Y1457" s="61"/>
      <c r="Z1457" s="61"/>
      <c r="AA1457" s="61"/>
      <c r="AB1457" s="61"/>
      <c r="AC1457" s="61"/>
      <c r="AI1457" s="215"/>
      <c r="AL1457" s="61"/>
      <c r="AM1457" s="61"/>
      <c r="AN1457" s="61"/>
      <c r="AO1457" s="61"/>
      <c r="AP1457" s="61"/>
      <c r="AQ1457" s="61"/>
      <c r="AR1457" s="61"/>
      <c r="AS1457" s="61"/>
      <c r="AT1457" s="61"/>
      <c r="AU1457" s="61"/>
      <c r="AV1457" s="61"/>
      <c r="AW1457" s="61"/>
      <c r="AX1457" s="61"/>
      <c r="AY1457" s="61"/>
      <c r="AZ1457" s="61"/>
      <c r="BA1457" s="61"/>
      <c r="BB1457" s="61"/>
      <c r="BC1457" s="61"/>
      <c r="BD1457" s="61"/>
      <c r="BE1457" s="61"/>
      <c r="BF1457" s="61"/>
      <c r="BG1457" s="61"/>
      <c r="BH1457" s="61"/>
      <c r="BI1457" s="61"/>
      <c r="BJ1457" s="61"/>
      <c r="BK1457" s="61"/>
      <c r="BL1457" s="61"/>
      <c r="BM1457" s="61"/>
      <c r="BN1457" s="61"/>
      <c r="BO1457" s="61"/>
      <c r="BP1457" s="61"/>
      <c r="BQ1457" s="61"/>
      <c r="BR1457" s="61"/>
      <c r="BS1457" s="61"/>
      <c r="BT1457" s="61"/>
      <c r="BU1457" s="61"/>
      <c r="BV1457" s="61"/>
      <c r="BW1457" s="61"/>
      <c r="BX1457" s="61"/>
      <c r="BY1457" s="61"/>
      <c r="BZ1457" s="61"/>
      <c r="CA1457" s="61"/>
      <c r="CB1457" s="61"/>
      <c r="CC1457" s="61"/>
      <c r="CD1457" s="61"/>
      <c r="CE1457" s="61"/>
      <c r="CF1457" s="61"/>
      <c r="CG1457" s="61"/>
      <c r="CH1457" s="61"/>
      <c r="CI1457" s="61"/>
      <c r="CJ1457" s="61"/>
      <c r="CK1457" s="61"/>
      <c r="CL1457" s="61"/>
      <c r="CM1457" s="61"/>
      <c r="CN1457" s="61"/>
      <c r="CO1457" s="61"/>
      <c r="CP1457" s="61"/>
      <c r="CQ1457" s="61"/>
      <c r="CR1457" s="61"/>
      <c r="CS1457" s="61"/>
      <c r="CT1457" s="61"/>
      <c r="CU1457" s="61"/>
      <c r="CV1457" s="61"/>
      <c r="CW1457" s="61"/>
      <c r="CX1457" s="61"/>
      <c r="CY1457" s="61"/>
      <c r="CZ1457" s="61"/>
      <c r="DA1457" s="61"/>
      <c r="DB1457" s="61"/>
      <c r="DC1457" s="61"/>
      <c r="DD1457" s="61"/>
      <c r="DE1457" s="61"/>
      <c r="DF1457" s="61"/>
      <c r="DG1457" s="61"/>
      <c r="DH1457" s="61"/>
      <c r="DI1457" s="61"/>
      <c r="DJ1457" s="61"/>
      <c r="DK1457" s="61"/>
      <c r="DL1457" s="61"/>
      <c r="DM1457" s="61"/>
      <c r="DN1457" s="61"/>
      <c r="DO1457" s="61"/>
      <c r="DP1457" s="61"/>
      <c r="DQ1457" s="61"/>
      <c r="DR1457" s="61"/>
      <c r="DS1457" s="61"/>
      <c r="DT1457" s="61"/>
      <c r="DU1457" s="61"/>
      <c r="DV1457" s="61"/>
      <c r="DW1457" s="61"/>
      <c r="DX1457" s="61"/>
      <c r="DY1457" s="61"/>
      <c r="DZ1457" s="61"/>
      <c r="EA1457" s="61"/>
      <c r="EB1457" s="61"/>
      <c r="EC1457" s="61"/>
      <c r="ED1457" s="61"/>
      <c r="EE1457" s="61"/>
      <c r="EF1457" s="61"/>
      <c r="EG1457" s="61"/>
      <c r="EH1457" s="61"/>
      <c r="EI1457" s="61"/>
      <c r="EJ1457" s="61"/>
      <c r="EK1457" s="61"/>
      <c r="EL1457" s="61"/>
      <c r="EM1457" s="61"/>
      <c r="EN1457" s="61"/>
      <c r="EO1457" s="61"/>
      <c r="EP1457" s="61"/>
      <c r="EQ1457" s="61"/>
      <c r="ER1457" s="61"/>
      <c r="ES1457" s="61"/>
      <c r="ET1457" s="61"/>
      <c r="EU1457" s="61"/>
      <c r="EV1457" s="61"/>
      <c r="EW1457" s="61"/>
      <c r="EX1457" s="61"/>
      <c r="EY1457" s="61"/>
      <c r="EZ1457" s="61"/>
      <c r="FA1457" s="61"/>
      <c r="FB1457" s="61"/>
      <c r="FC1457" s="61"/>
      <c r="FD1457" s="61"/>
      <c r="FE1457" s="61"/>
      <c r="FF1457" s="61"/>
      <c r="FG1457" s="61"/>
      <c r="FH1457" s="61"/>
      <c r="FI1457" s="61"/>
      <c r="FJ1457" s="61"/>
      <c r="FK1457" s="61"/>
      <c r="FL1457" s="61"/>
      <c r="FM1457" s="61"/>
      <c r="FN1457" s="61"/>
      <c r="FO1457" s="61"/>
      <c r="FP1457" s="61"/>
      <c r="FQ1457" s="61"/>
      <c r="FR1457" s="61"/>
      <c r="FS1457" s="61"/>
      <c r="FT1457" s="61"/>
      <c r="FU1457" s="61"/>
      <c r="FV1457" s="61"/>
      <c r="FW1457" s="61"/>
    </row>
    <row r="1458" spans="1:179" s="210" customFormat="1">
      <c r="A1458" s="61"/>
      <c r="B1458" s="61"/>
      <c r="C1458" s="61"/>
      <c r="D1458" s="61"/>
      <c r="E1458" s="61"/>
      <c r="F1458" s="61"/>
      <c r="G1458" s="61"/>
      <c r="H1458" s="61"/>
      <c r="I1458" s="61"/>
      <c r="J1458" s="61"/>
      <c r="K1458" s="61"/>
      <c r="L1458" s="61"/>
      <c r="M1458" s="61"/>
      <c r="N1458" s="61"/>
      <c r="O1458" s="61"/>
      <c r="P1458" s="61"/>
      <c r="Q1458" s="61"/>
      <c r="R1458" s="61"/>
      <c r="S1458" s="61"/>
      <c r="T1458" s="61"/>
      <c r="U1458" s="61"/>
      <c r="V1458" s="61"/>
      <c r="W1458" s="61"/>
      <c r="X1458" s="61"/>
      <c r="Y1458" s="61"/>
      <c r="Z1458" s="61"/>
      <c r="AA1458" s="61"/>
      <c r="AB1458" s="61"/>
      <c r="AC1458" s="61"/>
      <c r="AI1458" s="215"/>
      <c r="AL1458" s="61"/>
      <c r="AM1458" s="61"/>
      <c r="AN1458" s="61"/>
      <c r="AO1458" s="61"/>
      <c r="AP1458" s="61"/>
      <c r="AQ1458" s="61"/>
      <c r="AR1458" s="61"/>
      <c r="AS1458" s="61"/>
      <c r="AT1458" s="61"/>
      <c r="AU1458" s="61"/>
      <c r="AV1458" s="61"/>
      <c r="AW1458" s="61"/>
      <c r="AX1458" s="61"/>
      <c r="AY1458" s="61"/>
      <c r="AZ1458" s="61"/>
      <c r="BA1458" s="61"/>
      <c r="BB1458" s="61"/>
      <c r="BC1458" s="61"/>
      <c r="BD1458" s="61"/>
      <c r="BE1458" s="61"/>
      <c r="BF1458" s="61"/>
      <c r="BG1458" s="61"/>
      <c r="BH1458" s="61"/>
      <c r="BI1458" s="61"/>
      <c r="BJ1458" s="61"/>
      <c r="BK1458" s="61"/>
      <c r="BL1458" s="61"/>
      <c r="BM1458" s="61"/>
      <c r="BN1458" s="61"/>
      <c r="BO1458" s="61"/>
      <c r="BP1458" s="61"/>
      <c r="BQ1458" s="61"/>
      <c r="BR1458" s="61"/>
      <c r="BS1458" s="61"/>
      <c r="BT1458" s="61"/>
      <c r="BU1458" s="61"/>
      <c r="BV1458" s="61"/>
      <c r="BW1458" s="61"/>
      <c r="BX1458" s="61"/>
      <c r="BY1458" s="61"/>
      <c r="BZ1458" s="61"/>
      <c r="CA1458" s="61"/>
      <c r="CB1458" s="61"/>
      <c r="CC1458" s="61"/>
      <c r="CD1458" s="61"/>
      <c r="CE1458" s="61"/>
      <c r="CF1458" s="61"/>
      <c r="CG1458" s="61"/>
      <c r="CH1458" s="61"/>
      <c r="CI1458" s="61"/>
      <c r="CJ1458" s="61"/>
      <c r="CK1458" s="61"/>
      <c r="CL1458" s="61"/>
      <c r="CM1458" s="61"/>
      <c r="CN1458" s="61"/>
      <c r="CO1458" s="61"/>
      <c r="CP1458" s="61"/>
      <c r="CQ1458" s="61"/>
      <c r="CR1458" s="61"/>
      <c r="CS1458" s="61"/>
      <c r="CT1458" s="61"/>
      <c r="CU1458" s="61"/>
      <c r="CV1458" s="61"/>
      <c r="CW1458" s="61"/>
      <c r="CX1458" s="61"/>
      <c r="CY1458" s="61"/>
      <c r="CZ1458" s="61"/>
      <c r="DA1458" s="61"/>
      <c r="DB1458" s="61"/>
      <c r="DC1458" s="61"/>
      <c r="DD1458" s="61"/>
      <c r="DE1458" s="61"/>
      <c r="DF1458" s="61"/>
      <c r="DG1458" s="61"/>
      <c r="DH1458" s="61"/>
      <c r="DI1458" s="61"/>
      <c r="DJ1458" s="61"/>
      <c r="DK1458" s="61"/>
      <c r="DL1458" s="61"/>
      <c r="DM1458" s="61"/>
      <c r="DN1458" s="61"/>
      <c r="DO1458" s="61"/>
      <c r="DP1458" s="61"/>
      <c r="DQ1458" s="61"/>
      <c r="DR1458" s="61"/>
      <c r="DS1458" s="61"/>
      <c r="DT1458" s="61"/>
      <c r="DU1458" s="61"/>
      <c r="DV1458" s="61"/>
      <c r="DW1458" s="61"/>
      <c r="DX1458" s="61"/>
      <c r="DY1458" s="61"/>
      <c r="DZ1458" s="61"/>
      <c r="EA1458" s="61"/>
      <c r="EB1458" s="61"/>
      <c r="EC1458" s="61"/>
      <c r="ED1458" s="61"/>
      <c r="EE1458" s="61"/>
      <c r="EF1458" s="61"/>
      <c r="EG1458" s="61"/>
      <c r="EH1458" s="61"/>
      <c r="EI1458" s="61"/>
      <c r="EJ1458" s="61"/>
      <c r="EK1458" s="61"/>
      <c r="EL1458" s="61"/>
      <c r="EM1458" s="61"/>
      <c r="EN1458" s="61"/>
      <c r="EO1458" s="61"/>
      <c r="EP1458" s="61"/>
      <c r="EQ1458" s="61"/>
      <c r="ER1458" s="61"/>
      <c r="ES1458" s="61"/>
      <c r="ET1458" s="61"/>
      <c r="EU1458" s="61"/>
      <c r="EV1458" s="61"/>
      <c r="EW1458" s="61"/>
      <c r="EX1458" s="61"/>
      <c r="EY1458" s="61"/>
      <c r="EZ1458" s="61"/>
      <c r="FA1458" s="61"/>
      <c r="FB1458" s="61"/>
      <c r="FC1458" s="61"/>
      <c r="FD1458" s="61"/>
      <c r="FE1458" s="61"/>
      <c r="FF1458" s="61"/>
      <c r="FG1458" s="61"/>
      <c r="FH1458" s="61"/>
      <c r="FI1458" s="61"/>
      <c r="FJ1458" s="61"/>
      <c r="FK1458" s="61"/>
      <c r="FL1458" s="61"/>
      <c r="FM1458" s="61"/>
      <c r="FN1458" s="61"/>
      <c r="FO1458" s="61"/>
      <c r="FP1458" s="61"/>
      <c r="FQ1458" s="61"/>
      <c r="FR1458" s="61"/>
      <c r="FS1458" s="61"/>
      <c r="FT1458" s="61"/>
      <c r="FU1458" s="61"/>
      <c r="FV1458" s="61"/>
      <c r="FW1458" s="61"/>
    </row>
    <row r="1459" spans="1:179" s="210" customFormat="1">
      <c r="A1459" s="61"/>
      <c r="B1459" s="61"/>
      <c r="C1459" s="61"/>
      <c r="D1459" s="61"/>
      <c r="E1459" s="61"/>
      <c r="F1459" s="61"/>
      <c r="G1459" s="61"/>
      <c r="H1459" s="61"/>
      <c r="I1459" s="61"/>
      <c r="J1459" s="61"/>
      <c r="K1459" s="61"/>
      <c r="L1459" s="61"/>
      <c r="M1459" s="61"/>
      <c r="N1459" s="61"/>
      <c r="O1459" s="61"/>
      <c r="P1459" s="61"/>
      <c r="Q1459" s="61"/>
      <c r="R1459" s="61"/>
      <c r="S1459" s="61"/>
      <c r="T1459" s="61"/>
      <c r="U1459" s="61"/>
      <c r="V1459" s="61"/>
      <c r="W1459" s="61"/>
      <c r="X1459" s="61"/>
      <c r="Y1459" s="61"/>
      <c r="Z1459" s="61"/>
      <c r="AA1459" s="61"/>
      <c r="AB1459" s="61"/>
      <c r="AC1459" s="61"/>
      <c r="AI1459" s="215"/>
      <c r="AL1459" s="61"/>
      <c r="AM1459" s="61"/>
      <c r="AN1459" s="61"/>
      <c r="AO1459" s="61"/>
      <c r="AP1459" s="61"/>
      <c r="AQ1459" s="61"/>
      <c r="AR1459" s="61"/>
      <c r="AS1459" s="61"/>
      <c r="AT1459" s="61"/>
      <c r="AU1459" s="61"/>
      <c r="AV1459" s="61"/>
      <c r="AW1459" s="61"/>
      <c r="AX1459" s="61"/>
      <c r="AY1459" s="61"/>
      <c r="AZ1459" s="61"/>
      <c r="BA1459" s="61"/>
      <c r="BB1459" s="61"/>
      <c r="BC1459" s="61"/>
      <c r="BD1459" s="61"/>
      <c r="BE1459" s="61"/>
      <c r="BF1459" s="61"/>
      <c r="BG1459" s="61"/>
      <c r="BH1459" s="61"/>
      <c r="BI1459" s="61"/>
      <c r="BJ1459" s="61"/>
      <c r="BK1459" s="61"/>
      <c r="BL1459" s="61"/>
      <c r="BM1459" s="61"/>
      <c r="BN1459" s="61"/>
      <c r="BO1459" s="61"/>
      <c r="BP1459" s="61"/>
      <c r="BQ1459" s="61"/>
      <c r="BR1459" s="61"/>
      <c r="BS1459" s="61"/>
      <c r="BT1459" s="61"/>
      <c r="BU1459" s="61"/>
      <c r="BV1459" s="61"/>
      <c r="BW1459" s="61"/>
      <c r="BX1459" s="61"/>
      <c r="BY1459" s="61"/>
      <c r="BZ1459" s="61"/>
      <c r="CA1459" s="61"/>
      <c r="CB1459" s="61"/>
      <c r="CC1459" s="61"/>
      <c r="CD1459" s="61"/>
      <c r="CE1459" s="61"/>
      <c r="CF1459" s="61"/>
      <c r="CG1459" s="61"/>
      <c r="CH1459" s="61"/>
      <c r="CI1459" s="61"/>
      <c r="CJ1459" s="61"/>
      <c r="CK1459" s="61"/>
      <c r="CL1459" s="61"/>
      <c r="CM1459" s="61"/>
      <c r="CN1459" s="61"/>
      <c r="CO1459" s="61"/>
      <c r="CP1459" s="61"/>
      <c r="CQ1459" s="61"/>
      <c r="CR1459" s="61"/>
      <c r="CS1459" s="61"/>
      <c r="CT1459" s="61"/>
      <c r="CU1459" s="61"/>
      <c r="CV1459" s="61"/>
      <c r="CW1459" s="61"/>
      <c r="CX1459" s="61"/>
      <c r="CY1459" s="61"/>
      <c r="CZ1459" s="61"/>
      <c r="DA1459" s="61"/>
      <c r="DB1459" s="61"/>
      <c r="DC1459" s="61"/>
      <c r="DD1459" s="61"/>
      <c r="DE1459" s="61"/>
      <c r="DF1459" s="61"/>
      <c r="DG1459" s="61"/>
      <c r="DH1459" s="61"/>
      <c r="DI1459" s="61"/>
      <c r="DJ1459" s="61"/>
      <c r="DK1459" s="61"/>
      <c r="DL1459" s="61"/>
      <c r="DM1459" s="61"/>
      <c r="DN1459" s="61"/>
      <c r="DO1459" s="61"/>
      <c r="DP1459" s="61"/>
      <c r="DQ1459" s="61"/>
      <c r="DR1459" s="61"/>
      <c r="DS1459" s="61"/>
      <c r="DT1459" s="61"/>
      <c r="DU1459" s="61"/>
      <c r="DV1459" s="61"/>
      <c r="DW1459" s="61"/>
      <c r="DX1459" s="61"/>
      <c r="DY1459" s="61"/>
      <c r="DZ1459" s="61"/>
      <c r="EA1459" s="61"/>
      <c r="EB1459" s="61"/>
      <c r="EC1459" s="61"/>
      <c r="ED1459" s="61"/>
      <c r="EE1459" s="61"/>
      <c r="EF1459" s="61"/>
      <c r="EG1459" s="61"/>
      <c r="EH1459" s="61"/>
      <c r="EI1459" s="61"/>
      <c r="EJ1459" s="61"/>
      <c r="EK1459" s="61"/>
      <c r="EL1459" s="61"/>
      <c r="EM1459" s="61"/>
      <c r="EN1459" s="61"/>
      <c r="EO1459" s="61"/>
      <c r="EP1459" s="61"/>
      <c r="EQ1459" s="61"/>
      <c r="ER1459" s="61"/>
      <c r="ES1459" s="61"/>
      <c r="ET1459" s="61"/>
      <c r="EU1459" s="61"/>
      <c r="EV1459" s="61"/>
      <c r="EW1459" s="61"/>
      <c r="EX1459" s="61"/>
      <c r="EY1459" s="61"/>
      <c r="EZ1459" s="61"/>
      <c r="FA1459" s="61"/>
      <c r="FB1459" s="61"/>
      <c r="FC1459" s="61"/>
      <c r="FD1459" s="61"/>
      <c r="FE1459" s="61"/>
      <c r="FF1459" s="61"/>
      <c r="FG1459" s="61"/>
      <c r="FH1459" s="61"/>
      <c r="FI1459" s="61"/>
      <c r="FJ1459" s="61"/>
      <c r="FK1459" s="61"/>
      <c r="FL1459" s="61"/>
      <c r="FM1459" s="61"/>
      <c r="FN1459" s="61"/>
      <c r="FO1459" s="61"/>
      <c r="FP1459" s="61"/>
      <c r="FQ1459" s="61"/>
      <c r="FR1459" s="61"/>
      <c r="FS1459" s="61"/>
      <c r="FT1459" s="61"/>
      <c r="FU1459" s="61"/>
      <c r="FV1459" s="61"/>
      <c r="FW1459" s="61"/>
    </row>
    <row r="1460" spans="1:179" s="210" customFormat="1">
      <c r="A1460" s="61"/>
      <c r="B1460" s="61"/>
      <c r="C1460" s="61"/>
      <c r="D1460" s="61"/>
      <c r="E1460" s="61"/>
      <c r="F1460" s="61"/>
      <c r="G1460" s="61"/>
      <c r="H1460" s="61"/>
      <c r="I1460" s="61"/>
      <c r="J1460" s="61"/>
      <c r="K1460" s="61"/>
      <c r="L1460" s="61"/>
      <c r="M1460" s="61"/>
      <c r="N1460" s="61"/>
      <c r="O1460" s="61"/>
      <c r="P1460" s="61"/>
      <c r="Q1460" s="61"/>
      <c r="R1460" s="61"/>
      <c r="S1460" s="61"/>
      <c r="T1460" s="61"/>
      <c r="U1460" s="61"/>
      <c r="V1460" s="61"/>
      <c r="W1460" s="61"/>
      <c r="X1460" s="61"/>
      <c r="Y1460" s="61"/>
      <c r="Z1460" s="61"/>
      <c r="AA1460" s="61"/>
      <c r="AB1460" s="61"/>
      <c r="AC1460" s="61"/>
      <c r="AI1460" s="215"/>
      <c r="AL1460" s="61"/>
      <c r="AM1460" s="61"/>
      <c r="AN1460" s="61"/>
      <c r="AO1460" s="61"/>
      <c r="AP1460" s="61"/>
      <c r="AQ1460" s="61"/>
      <c r="AR1460" s="61"/>
      <c r="AS1460" s="61"/>
      <c r="AT1460" s="61"/>
      <c r="AU1460" s="61"/>
      <c r="AV1460" s="61"/>
      <c r="AW1460" s="61"/>
      <c r="AX1460" s="61"/>
      <c r="AY1460" s="61"/>
      <c r="AZ1460" s="61"/>
      <c r="BA1460" s="61"/>
      <c r="BB1460" s="61"/>
      <c r="BC1460" s="61"/>
      <c r="BD1460" s="61"/>
      <c r="BE1460" s="61"/>
      <c r="BF1460" s="61"/>
      <c r="BG1460" s="61"/>
      <c r="BH1460" s="61"/>
      <c r="BI1460" s="61"/>
      <c r="BJ1460" s="61"/>
      <c r="BK1460" s="61"/>
      <c r="BL1460" s="61"/>
      <c r="BM1460" s="61"/>
      <c r="BN1460" s="61"/>
      <c r="BO1460" s="61"/>
      <c r="BP1460" s="61"/>
      <c r="BQ1460" s="61"/>
      <c r="BR1460" s="61"/>
      <c r="BS1460" s="61"/>
      <c r="BT1460" s="61"/>
      <c r="BU1460" s="61"/>
      <c r="BV1460" s="61"/>
      <c r="BW1460" s="61"/>
      <c r="BX1460" s="61"/>
      <c r="BY1460" s="61"/>
      <c r="BZ1460" s="61"/>
      <c r="CA1460" s="61"/>
      <c r="CB1460" s="61"/>
      <c r="CC1460" s="61"/>
      <c r="CD1460" s="61"/>
      <c r="CE1460" s="61"/>
      <c r="CF1460" s="61"/>
      <c r="CG1460" s="61"/>
      <c r="CH1460" s="61"/>
      <c r="CI1460" s="61"/>
      <c r="CJ1460" s="61"/>
      <c r="CK1460" s="61"/>
      <c r="CL1460" s="61"/>
      <c r="CM1460" s="61"/>
      <c r="CN1460" s="61"/>
      <c r="CO1460" s="61"/>
      <c r="CP1460" s="61"/>
      <c r="CQ1460" s="61"/>
      <c r="CR1460" s="61"/>
      <c r="CS1460" s="61"/>
      <c r="CT1460" s="61"/>
      <c r="CU1460" s="61"/>
      <c r="CV1460" s="61"/>
      <c r="CW1460" s="61"/>
      <c r="CX1460" s="61"/>
      <c r="CY1460" s="61"/>
      <c r="CZ1460" s="61"/>
      <c r="DA1460" s="61"/>
      <c r="DB1460" s="61"/>
      <c r="DC1460" s="61"/>
      <c r="DD1460" s="61"/>
      <c r="DE1460" s="61"/>
      <c r="DF1460" s="61"/>
      <c r="DG1460" s="61"/>
      <c r="DH1460" s="61"/>
      <c r="DI1460" s="61"/>
      <c r="DJ1460" s="61"/>
      <c r="DK1460" s="61"/>
      <c r="DL1460" s="61"/>
      <c r="DM1460" s="61"/>
      <c r="DN1460" s="61"/>
      <c r="DO1460" s="61"/>
      <c r="DP1460" s="61"/>
      <c r="DQ1460" s="61"/>
      <c r="DR1460" s="61"/>
      <c r="DS1460" s="61"/>
      <c r="DT1460" s="61"/>
      <c r="DU1460" s="61"/>
      <c r="DV1460" s="61"/>
      <c r="DW1460" s="61"/>
      <c r="DX1460" s="61"/>
      <c r="DY1460" s="61"/>
      <c r="DZ1460" s="61"/>
      <c r="EA1460" s="61"/>
      <c r="EB1460" s="61"/>
      <c r="EC1460" s="61"/>
      <c r="ED1460" s="61"/>
      <c r="EE1460" s="61"/>
      <c r="EF1460" s="61"/>
      <c r="EG1460" s="61"/>
      <c r="EH1460" s="61"/>
      <c r="EI1460" s="61"/>
      <c r="EJ1460" s="61"/>
      <c r="EK1460" s="61"/>
      <c r="EL1460" s="61"/>
      <c r="EM1460" s="61"/>
      <c r="EN1460" s="61"/>
      <c r="EO1460" s="61"/>
      <c r="EP1460" s="61"/>
      <c r="EQ1460" s="61"/>
      <c r="ER1460" s="61"/>
      <c r="ES1460" s="61"/>
      <c r="ET1460" s="61"/>
      <c r="EU1460" s="61"/>
      <c r="EV1460" s="61"/>
      <c r="EW1460" s="61"/>
      <c r="EX1460" s="61"/>
      <c r="EY1460" s="61"/>
      <c r="EZ1460" s="61"/>
      <c r="FA1460" s="61"/>
      <c r="FB1460" s="61"/>
      <c r="FC1460" s="61"/>
      <c r="FD1460" s="61"/>
      <c r="FE1460" s="61"/>
      <c r="FF1460" s="61"/>
      <c r="FG1460" s="61"/>
      <c r="FH1460" s="61"/>
      <c r="FI1460" s="61"/>
      <c r="FJ1460" s="61"/>
      <c r="FK1460" s="61"/>
      <c r="FL1460" s="61"/>
      <c r="FM1460" s="61"/>
      <c r="FN1460" s="61"/>
      <c r="FO1460" s="61"/>
      <c r="FP1460" s="61"/>
      <c r="FQ1460" s="61"/>
      <c r="FR1460" s="61"/>
      <c r="FS1460" s="61"/>
      <c r="FT1460" s="61"/>
      <c r="FU1460" s="61"/>
      <c r="FV1460" s="61"/>
      <c r="FW1460" s="61"/>
    </row>
    <row r="1461" spans="1:179" s="210" customFormat="1">
      <c r="A1461" s="61"/>
      <c r="B1461" s="61"/>
      <c r="C1461" s="61"/>
      <c r="D1461" s="61"/>
      <c r="E1461" s="61"/>
      <c r="F1461" s="61"/>
      <c r="G1461" s="61"/>
      <c r="H1461" s="61"/>
      <c r="I1461" s="61"/>
      <c r="J1461" s="61"/>
      <c r="K1461" s="61"/>
      <c r="L1461" s="61"/>
      <c r="M1461" s="61"/>
      <c r="N1461" s="61"/>
      <c r="O1461" s="61"/>
      <c r="P1461" s="61"/>
      <c r="Q1461" s="61"/>
      <c r="R1461" s="61"/>
      <c r="S1461" s="61"/>
      <c r="T1461" s="61"/>
      <c r="U1461" s="61"/>
      <c r="V1461" s="61"/>
      <c r="W1461" s="61"/>
      <c r="X1461" s="61"/>
      <c r="Y1461" s="61"/>
      <c r="Z1461" s="61"/>
      <c r="AA1461" s="61"/>
      <c r="AB1461" s="61"/>
      <c r="AC1461" s="61"/>
      <c r="AI1461" s="215"/>
      <c r="AL1461" s="61"/>
      <c r="AM1461" s="61"/>
      <c r="AN1461" s="61"/>
      <c r="AO1461" s="61"/>
      <c r="AP1461" s="61"/>
      <c r="AQ1461" s="61"/>
      <c r="AR1461" s="61"/>
      <c r="AS1461" s="61"/>
      <c r="AT1461" s="61"/>
      <c r="AU1461" s="61"/>
      <c r="AV1461" s="61"/>
      <c r="AW1461" s="61"/>
      <c r="AX1461" s="61"/>
      <c r="AY1461" s="61"/>
      <c r="AZ1461" s="61"/>
      <c r="BA1461" s="61"/>
      <c r="BB1461" s="61"/>
      <c r="BC1461" s="61"/>
      <c r="BD1461" s="61"/>
      <c r="BE1461" s="61"/>
      <c r="BF1461" s="61"/>
      <c r="BG1461" s="61"/>
      <c r="BH1461" s="61"/>
      <c r="BI1461" s="61"/>
      <c r="BJ1461" s="61"/>
      <c r="BK1461" s="61"/>
      <c r="BL1461" s="61"/>
      <c r="BM1461" s="61"/>
      <c r="BN1461" s="61"/>
      <c r="BO1461" s="61"/>
      <c r="BP1461" s="61"/>
      <c r="BQ1461" s="61"/>
      <c r="BR1461" s="61"/>
      <c r="BS1461" s="61"/>
      <c r="BT1461" s="61"/>
      <c r="BU1461" s="61"/>
      <c r="BV1461" s="61"/>
      <c r="BW1461" s="61"/>
      <c r="BX1461" s="61"/>
      <c r="BY1461" s="61"/>
      <c r="BZ1461" s="61"/>
      <c r="CA1461" s="61"/>
      <c r="CB1461" s="61"/>
      <c r="CC1461" s="61"/>
      <c r="CD1461" s="61"/>
      <c r="CE1461" s="61"/>
      <c r="CF1461" s="61"/>
      <c r="CG1461" s="61"/>
      <c r="CH1461" s="61"/>
      <c r="CI1461" s="61"/>
      <c r="CJ1461" s="61"/>
      <c r="CK1461" s="61"/>
      <c r="CL1461" s="61"/>
      <c r="CM1461" s="61"/>
      <c r="CN1461" s="61"/>
      <c r="CO1461" s="61"/>
      <c r="CP1461" s="61"/>
      <c r="CQ1461" s="61"/>
      <c r="CR1461" s="61"/>
      <c r="CS1461" s="61"/>
      <c r="CT1461" s="61"/>
      <c r="CU1461" s="61"/>
      <c r="CV1461" s="61"/>
      <c r="CW1461" s="61"/>
      <c r="CX1461" s="61"/>
      <c r="CY1461" s="61"/>
      <c r="CZ1461" s="61"/>
      <c r="DA1461" s="61"/>
      <c r="DB1461" s="61"/>
      <c r="DC1461" s="61"/>
      <c r="DD1461" s="61"/>
      <c r="DE1461" s="61"/>
      <c r="DF1461" s="61"/>
      <c r="DG1461" s="61"/>
      <c r="DH1461" s="61"/>
      <c r="DI1461" s="61"/>
      <c r="DJ1461" s="61"/>
      <c r="DK1461" s="61"/>
      <c r="DL1461" s="61"/>
      <c r="DM1461" s="61"/>
      <c r="DN1461" s="61"/>
      <c r="DO1461" s="61"/>
      <c r="DP1461" s="61"/>
      <c r="DQ1461" s="61"/>
      <c r="DR1461" s="61"/>
      <c r="DS1461" s="61"/>
      <c r="DT1461" s="61"/>
      <c r="DU1461" s="61"/>
      <c r="DV1461" s="61"/>
      <c r="DW1461" s="61"/>
      <c r="DX1461" s="61"/>
      <c r="DY1461" s="61"/>
      <c r="DZ1461" s="61"/>
      <c r="EA1461" s="61"/>
      <c r="EB1461" s="61"/>
      <c r="EC1461" s="61"/>
      <c r="ED1461" s="61"/>
      <c r="EE1461" s="61"/>
      <c r="EF1461" s="61"/>
      <c r="EG1461" s="61"/>
      <c r="EH1461" s="61"/>
      <c r="EI1461" s="61"/>
      <c r="EJ1461" s="61"/>
      <c r="EK1461" s="61"/>
      <c r="EL1461" s="61"/>
      <c r="EM1461" s="61"/>
      <c r="EN1461" s="61"/>
      <c r="EO1461" s="61"/>
      <c r="EP1461" s="61"/>
      <c r="EQ1461" s="61"/>
      <c r="ER1461" s="61"/>
      <c r="ES1461" s="61"/>
      <c r="ET1461" s="61"/>
      <c r="EU1461" s="61"/>
      <c r="EV1461" s="61"/>
      <c r="EW1461" s="61"/>
      <c r="EX1461" s="61"/>
      <c r="EY1461" s="61"/>
      <c r="EZ1461" s="61"/>
      <c r="FA1461" s="61"/>
      <c r="FB1461" s="61"/>
      <c r="FC1461" s="61"/>
      <c r="FD1461" s="61"/>
      <c r="FE1461" s="61"/>
      <c r="FF1461" s="61"/>
      <c r="FG1461" s="61"/>
      <c r="FH1461" s="61"/>
      <c r="FI1461" s="61"/>
      <c r="FJ1461" s="61"/>
      <c r="FK1461" s="61"/>
      <c r="FL1461" s="61"/>
      <c r="FM1461" s="61"/>
      <c r="FN1461" s="61"/>
      <c r="FO1461" s="61"/>
      <c r="FP1461" s="61"/>
      <c r="FQ1461" s="61"/>
      <c r="FR1461" s="61"/>
      <c r="FS1461" s="61"/>
      <c r="FT1461" s="61"/>
      <c r="FU1461" s="61"/>
      <c r="FV1461" s="61"/>
      <c r="FW1461" s="61"/>
    </row>
    <row r="1462" spans="1:179" s="210" customFormat="1">
      <c r="A1462" s="61"/>
      <c r="B1462" s="61"/>
      <c r="C1462" s="61"/>
      <c r="D1462" s="61"/>
      <c r="E1462" s="61"/>
      <c r="F1462" s="61"/>
      <c r="G1462" s="61"/>
      <c r="H1462" s="61"/>
      <c r="I1462" s="61"/>
      <c r="J1462" s="61"/>
      <c r="K1462" s="61"/>
      <c r="L1462" s="61"/>
      <c r="M1462" s="61"/>
      <c r="N1462" s="61"/>
      <c r="O1462" s="61"/>
      <c r="P1462" s="61"/>
      <c r="Q1462" s="61"/>
      <c r="R1462" s="61"/>
      <c r="S1462" s="61"/>
      <c r="T1462" s="61"/>
      <c r="U1462" s="61"/>
      <c r="V1462" s="61"/>
      <c r="W1462" s="61"/>
      <c r="X1462" s="61"/>
      <c r="Y1462" s="61"/>
      <c r="Z1462" s="61"/>
      <c r="AA1462" s="61"/>
      <c r="AB1462" s="61"/>
      <c r="AC1462" s="61"/>
      <c r="AI1462" s="215"/>
      <c r="AL1462" s="61"/>
      <c r="AM1462" s="61"/>
      <c r="AN1462" s="61"/>
      <c r="AO1462" s="61"/>
      <c r="AP1462" s="61"/>
      <c r="AQ1462" s="61"/>
      <c r="AR1462" s="61"/>
      <c r="AS1462" s="61"/>
      <c r="AT1462" s="61"/>
      <c r="AU1462" s="61"/>
      <c r="AV1462" s="61"/>
      <c r="AW1462" s="61"/>
      <c r="AX1462" s="61"/>
      <c r="AY1462" s="61"/>
      <c r="AZ1462" s="61"/>
      <c r="BA1462" s="61"/>
      <c r="BB1462" s="61"/>
      <c r="BC1462" s="61"/>
      <c r="BD1462" s="61"/>
      <c r="BE1462" s="61"/>
      <c r="BF1462" s="61"/>
      <c r="BG1462" s="61"/>
      <c r="BH1462" s="61"/>
      <c r="BI1462" s="61"/>
      <c r="BJ1462" s="61"/>
      <c r="BK1462" s="61"/>
      <c r="BL1462" s="61"/>
      <c r="BM1462" s="61"/>
      <c r="BN1462" s="61"/>
      <c r="BO1462" s="61"/>
      <c r="BP1462" s="61"/>
      <c r="BQ1462" s="61"/>
      <c r="BR1462" s="61"/>
      <c r="BS1462" s="61"/>
      <c r="BT1462" s="61"/>
      <c r="BU1462" s="61"/>
      <c r="BV1462" s="61"/>
      <c r="BW1462" s="61"/>
      <c r="BX1462" s="61"/>
      <c r="BY1462" s="61"/>
      <c r="BZ1462" s="61"/>
      <c r="CA1462" s="61"/>
      <c r="CB1462" s="61"/>
      <c r="CC1462" s="61"/>
      <c r="CD1462" s="61"/>
      <c r="CE1462" s="61"/>
      <c r="CF1462" s="61"/>
      <c r="CG1462" s="61"/>
      <c r="CH1462" s="61"/>
      <c r="CI1462" s="61"/>
      <c r="CJ1462" s="61"/>
      <c r="CK1462" s="61"/>
      <c r="CL1462" s="61"/>
      <c r="CM1462" s="61"/>
      <c r="CN1462" s="61"/>
      <c r="CO1462" s="61"/>
      <c r="CP1462" s="61"/>
      <c r="CQ1462" s="61"/>
      <c r="CR1462" s="61"/>
      <c r="CS1462" s="61"/>
      <c r="CT1462" s="61"/>
      <c r="CU1462" s="61"/>
      <c r="CV1462" s="61"/>
      <c r="CW1462" s="61"/>
      <c r="CX1462" s="61"/>
      <c r="CY1462" s="61"/>
      <c r="CZ1462" s="61"/>
      <c r="DA1462" s="61"/>
      <c r="DB1462" s="61"/>
      <c r="DC1462" s="61"/>
      <c r="DD1462" s="61"/>
      <c r="DE1462" s="61"/>
      <c r="DF1462" s="61"/>
      <c r="DG1462" s="61"/>
      <c r="DH1462" s="61"/>
      <c r="DI1462" s="61"/>
      <c r="DJ1462" s="61"/>
      <c r="DK1462" s="61"/>
      <c r="DL1462" s="61"/>
      <c r="DM1462" s="61"/>
      <c r="DN1462" s="61"/>
      <c r="DO1462" s="61"/>
      <c r="DP1462" s="61"/>
      <c r="DQ1462" s="61"/>
      <c r="DR1462" s="61"/>
      <c r="DS1462" s="61"/>
      <c r="DT1462" s="61"/>
      <c r="DU1462" s="61"/>
      <c r="DV1462" s="61"/>
      <c r="DW1462" s="61"/>
      <c r="DX1462" s="61"/>
      <c r="DY1462" s="61"/>
      <c r="DZ1462" s="61"/>
      <c r="EA1462" s="61"/>
      <c r="EB1462" s="61"/>
      <c r="EC1462" s="61"/>
      <c r="ED1462" s="61"/>
      <c r="EE1462" s="61"/>
      <c r="EF1462" s="61"/>
      <c r="EG1462" s="61"/>
      <c r="EH1462" s="61"/>
      <c r="EI1462" s="61"/>
      <c r="EJ1462" s="61"/>
      <c r="EK1462" s="61"/>
      <c r="EL1462" s="61"/>
      <c r="EM1462" s="61"/>
      <c r="EN1462" s="61"/>
      <c r="EO1462" s="61"/>
      <c r="EP1462" s="61"/>
      <c r="EQ1462" s="61"/>
      <c r="ER1462" s="61"/>
      <c r="ES1462" s="61"/>
      <c r="ET1462" s="61"/>
      <c r="EU1462" s="61"/>
      <c r="EV1462" s="61"/>
      <c r="EW1462" s="61"/>
      <c r="EX1462" s="61"/>
      <c r="EY1462" s="61"/>
      <c r="EZ1462" s="61"/>
      <c r="FA1462" s="61"/>
      <c r="FB1462" s="61"/>
      <c r="FC1462" s="61"/>
      <c r="FD1462" s="61"/>
      <c r="FE1462" s="61"/>
      <c r="FF1462" s="61"/>
      <c r="FG1462" s="61"/>
      <c r="FH1462" s="61"/>
      <c r="FI1462" s="61"/>
      <c r="FJ1462" s="61"/>
      <c r="FK1462" s="61"/>
      <c r="FL1462" s="61"/>
      <c r="FM1462" s="61"/>
      <c r="FN1462" s="61"/>
      <c r="FO1462" s="61"/>
      <c r="FP1462" s="61"/>
      <c r="FQ1462" s="61"/>
      <c r="FR1462" s="61"/>
      <c r="FS1462" s="61"/>
      <c r="FT1462" s="61"/>
      <c r="FU1462" s="61"/>
      <c r="FV1462" s="61"/>
      <c r="FW1462" s="61"/>
    </row>
  </sheetData>
  <mergeCells count="6">
    <mergeCell ref="AF1269:AF1270"/>
    <mergeCell ref="AF1423:AH1423"/>
    <mergeCell ref="AF1425:AF1426"/>
    <mergeCell ref="AJ162:AL162"/>
    <mergeCell ref="AL163:AL165"/>
    <mergeCell ref="AK189:AK191"/>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30F3-A462-430B-BDAB-0C9837F3C95F}">
  <dimension ref="A1:M26"/>
  <sheetViews>
    <sheetView showGridLines="0" rightToLeft="1" view="pageBreakPreview" zoomScale="57" zoomScaleNormal="100" zoomScaleSheetLayoutView="57" workbookViewId="0">
      <selection activeCell="D29" sqref="D29"/>
    </sheetView>
  </sheetViews>
  <sheetFormatPr defaultColWidth="9.140625" defaultRowHeight="12.75"/>
  <cols>
    <col min="1" max="1" width="27.7109375" style="61" customWidth="1"/>
    <col min="2" max="6" width="17.7109375" style="61" customWidth="1"/>
    <col min="7" max="7" width="27.7109375" style="61" customWidth="1"/>
    <col min="8" max="16384" width="9.140625" style="61"/>
  </cols>
  <sheetData>
    <row r="1" spans="1:13" s="287" customFormat="1" ht="21">
      <c r="A1" s="363" t="s">
        <v>224</v>
      </c>
      <c r="B1" s="173" t="s">
        <v>257</v>
      </c>
      <c r="C1" s="173"/>
      <c r="D1" s="173"/>
      <c r="E1" s="173"/>
      <c r="F1" s="173"/>
      <c r="G1" s="331" t="s">
        <v>99</v>
      </c>
      <c r="H1" s="286"/>
      <c r="I1" s="364"/>
      <c r="J1" s="364"/>
      <c r="K1" s="364"/>
      <c r="L1" s="364"/>
      <c r="M1" s="364"/>
    </row>
    <row r="2" spans="1:13" s="287" customFormat="1" ht="38.1" customHeight="1">
      <c r="A2" s="363"/>
      <c r="B2" s="44" t="s">
        <v>256</v>
      </c>
      <c r="C2" s="44"/>
      <c r="D2" s="44"/>
      <c r="E2" s="44"/>
      <c r="F2" s="44"/>
      <c r="G2" s="332"/>
      <c r="H2" s="286"/>
      <c r="I2" s="365"/>
      <c r="J2" s="365"/>
      <c r="K2" s="365"/>
      <c r="L2" s="365"/>
      <c r="M2" s="365"/>
    </row>
    <row r="3" spans="1:13" s="290" customFormat="1" ht="13.5" customHeight="1">
      <c r="A3" s="148"/>
      <c r="B3" s="288"/>
      <c r="C3" s="289"/>
      <c r="D3" s="289"/>
      <c r="E3" s="289"/>
      <c r="F3" s="149"/>
      <c r="G3" s="149"/>
      <c r="H3" s="148"/>
    </row>
    <row r="4" spans="1:13" ht="24" customHeight="1">
      <c r="A4" s="333" t="s">
        <v>267</v>
      </c>
      <c r="B4" s="321" t="s">
        <v>208</v>
      </c>
      <c r="C4" s="322"/>
      <c r="D4" s="322"/>
      <c r="E4" s="322"/>
      <c r="F4" s="323" t="s">
        <v>209</v>
      </c>
      <c r="G4" s="351" t="s">
        <v>268</v>
      </c>
    </row>
    <row r="5" spans="1:13" ht="24" customHeight="1">
      <c r="A5" s="334"/>
      <c r="B5" s="372" t="s">
        <v>98</v>
      </c>
      <c r="C5" s="372" t="s">
        <v>61</v>
      </c>
      <c r="D5" s="372" t="s">
        <v>60</v>
      </c>
      <c r="E5" s="372" t="s">
        <v>58</v>
      </c>
      <c r="F5" s="372" t="s">
        <v>59</v>
      </c>
      <c r="G5" s="352"/>
    </row>
    <row r="6" spans="1:13" s="259" customFormat="1" ht="18" customHeight="1">
      <c r="A6" s="269" t="s">
        <v>1</v>
      </c>
      <c r="B6" s="294">
        <f>SUM(B7:B8)</f>
        <v>152</v>
      </c>
      <c r="C6" s="264">
        <f t="shared" ref="C6:F6" si="0">SUM(C7:C8)</f>
        <v>172</v>
      </c>
      <c r="D6" s="264">
        <f t="shared" si="0"/>
        <v>190</v>
      </c>
      <c r="E6" s="264">
        <f t="shared" si="0"/>
        <v>188</v>
      </c>
      <c r="F6" s="295">
        <f t="shared" si="0"/>
        <v>181</v>
      </c>
      <c r="G6" s="268" t="s">
        <v>0</v>
      </c>
    </row>
    <row r="7" spans="1:13" s="63" customFormat="1" ht="18" customHeight="1">
      <c r="A7" s="324" t="s">
        <v>70</v>
      </c>
      <c r="B7" s="272">
        <f t="shared" ref="B7:F8" si="1">SUM(B10,B13,B16,B19,B22)</f>
        <v>56</v>
      </c>
      <c r="C7" s="265">
        <f t="shared" si="1"/>
        <v>64</v>
      </c>
      <c r="D7" s="265">
        <f t="shared" si="1"/>
        <v>84</v>
      </c>
      <c r="E7" s="265">
        <f t="shared" si="1"/>
        <v>77</v>
      </c>
      <c r="F7" s="273">
        <f t="shared" si="1"/>
        <v>76</v>
      </c>
      <c r="G7" s="326" t="s">
        <v>73</v>
      </c>
    </row>
    <row r="8" spans="1:13" s="63" customFormat="1" ht="18" customHeight="1">
      <c r="A8" s="325" t="s">
        <v>71</v>
      </c>
      <c r="B8" s="274">
        <f t="shared" si="1"/>
        <v>96</v>
      </c>
      <c r="C8" s="275">
        <f t="shared" si="1"/>
        <v>108</v>
      </c>
      <c r="D8" s="275">
        <f t="shared" si="1"/>
        <v>106</v>
      </c>
      <c r="E8" s="275">
        <f t="shared" si="1"/>
        <v>111</v>
      </c>
      <c r="F8" s="276">
        <f t="shared" si="1"/>
        <v>105</v>
      </c>
      <c r="G8" s="327" t="s">
        <v>72</v>
      </c>
    </row>
    <row r="9" spans="1:13" s="259" customFormat="1" ht="18" customHeight="1">
      <c r="A9" s="269" t="s">
        <v>210</v>
      </c>
      <c r="B9" s="294">
        <f>SUM(B10:B11)</f>
        <v>9</v>
      </c>
      <c r="C9" s="264">
        <f t="shared" ref="C9" si="2">SUM(C10:C11)</f>
        <v>7</v>
      </c>
      <c r="D9" s="264">
        <f t="shared" ref="D9" si="3">SUM(D10:D11)</f>
        <v>5</v>
      </c>
      <c r="E9" s="264">
        <f t="shared" ref="E9" si="4">SUM(E10:E11)</f>
        <v>7</v>
      </c>
      <c r="F9" s="295">
        <f t="shared" ref="F9" si="5">SUM(F10:F11)</f>
        <v>3</v>
      </c>
      <c r="G9" s="268" t="s">
        <v>211</v>
      </c>
    </row>
    <row r="10" spans="1:13" s="63" customFormat="1" ht="18" customHeight="1">
      <c r="A10" s="324" t="s">
        <v>70</v>
      </c>
      <c r="B10" s="272">
        <v>2</v>
      </c>
      <c r="C10" s="265">
        <v>2</v>
      </c>
      <c r="D10" s="265">
        <v>4</v>
      </c>
      <c r="E10" s="265">
        <v>4</v>
      </c>
      <c r="F10" s="273">
        <v>1</v>
      </c>
      <c r="G10" s="326" t="s">
        <v>73</v>
      </c>
    </row>
    <row r="11" spans="1:13" s="63" customFormat="1" ht="18" customHeight="1">
      <c r="A11" s="325" t="s">
        <v>71</v>
      </c>
      <c r="B11" s="274">
        <v>7</v>
      </c>
      <c r="C11" s="275">
        <v>5</v>
      </c>
      <c r="D11" s="275">
        <v>1</v>
      </c>
      <c r="E11" s="275">
        <v>3</v>
      </c>
      <c r="F11" s="276">
        <v>2</v>
      </c>
      <c r="G11" s="327" t="s">
        <v>72</v>
      </c>
    </row>
    <row r="12" spans="1:13" s="259" customFormat="1" ht="18" customHeight="1">
      <c r="A12" s="269" t="s">
        <v>212</v>
      </c>
      <c r="B12" s="294">
        <f>SUM(B13:B14)</f>
        <v>106</v>
      </c>
      <c r="C12" s="264">
        <f t="shared" ref="C12" si="6">SUM(C13:C14)</f>
        <v>122</v>
      </c>
      <c r="D12" s="264">
        <f t="shared" ref="D12" si="7">SUM(D13:D14)</f>
        <v>145</v>
      </c>
      <c r="E12" s="264">
        <f t="shared" ref="E12" si="8">SUM(E13:E14)</f>
        <v>140</v>
      </c>
      <c r="F12" s="295">
        <f t="shared" ref="F12" si="9">SUM(F13:F14)</f>
        <v>135</v>
      </c>
      <c r="G12" s="268" t="s">
        <v>213</v>
      </c>
    </row>
    <row r="13" spans="1:13" s="63" customFormat="1" ht="18" customHeight="1">
      <c r="A13" s="324" t="s">
        <v>70</v>
      </c>
      <c r="B13" s="272">
        <v>41</v>
      </c>
      <c r="C13" s="265">
        <v>43</v>
      </c>
      <c r="D13" s="265">
        <v>64</v>
      </c>
      <c r="E13" s="265">
        <v>57</v>
      </c>
      <c r="F13" s="273">
        <v>54</v>
      </c>
      <c r="G13" s="326" t="s">
        <v>73</v>
      </c>
    </row>
    <row r="14" spans="1:13" s="63" customFormat="1" ht="18" customHeight="1">
      <c r="A14" s="325" t="s">
        <v>71</v>
      </c>
      <c r="B14" s="274">
        <v>65</v>
      </c>
      <c r="C14" s="275">
        <v>79</v>
      </c>
      <c r="D14" s="275">
        <v>81</v>
      </c>
      <c r="E14" s="275">
        <v>83</v>
      </c>
      <c r="F14" s="276">
        <v>81</v>
      </c>
      <c r="G14" s="327" t="s">
        <v>72</v>
      </c>
    </row>
    <row r="15" spans="1:13" s="259" customFormat="1" ht="18" customHeight="1">
      <c r="A15" s="269" t="s">
        <v>214</v>
      </c>
      <c r="B15" s="294">
        <f>SUM(B16:B17)</f>
        <v>25</v>
      </c>
      <c r="C15" s="264">
        <f t="shared" ref="C15" si="10">SUM(C16:C17)</f>
        <v>23</v>
      </c>
      <c r="D15" s="264">
        <f t="shared" ref="D15" si="11">SUM(D16:D17)</f>
        <v>19</v>
      </c>
      <c r="E15" s="264">
        <f t="shared" ref="E15" si="12">SUM(E16:E17)</f>
        <v>19</v>
      </c>
      <c r="F15" s="295">
        <f t="shared" ref="F15" si="13">SUM(F16:F17)</f>
        <v>19</v>
      </c>
      <c r="G15" s="268" t="s">
        <v>215</v>
      </c>
    </row>
    <row r="16" spans="1:13" s="63" customFormat="1" ht="18" customHeight="1">
      <c r="A16" s="324" t="s">
        <v>70</v>
      </c>
      <c r="B16" s="272">
        <v>9</v>
      </c>
      <c r="C16" s="265">
        <v>13</v>
      </c>
      <c r="D16" s="265">
        <v>10</v>
      </c>
      <c r="E16" s="265">
        <v>11</v>
      </c>
      <c r="F16" s="273">
        <v>11</v>
      </c>
      <c r="G16" s="326" t="s">
        <v>73</v>
      </c>
    </row>
    <row r="17" spans="1:7" s="63" customFormat="1" ht="18" customHeight="1">
      <c r="A17" s="325" t="s">
        <v>71</v>
      </c>
      <c r="B17" s="274">
        <v>16</v>
      </c>
      <c r="C17" s="275">
        <v>10</v>
      </c>
      <c r="D17" s="275">
        <v>9</v>
      </c>
      <c r="E17" s="275">
        <v>8</v>
      </c>
      <c r="F17" s="276">
        <v>8</v>
      </c>
      <c r="G17" s="327" t="s">
        <v>72</v>
      </c>
    </row>
    <row r="18" spans="1:7" s="259" customFormat="1" ht="18" customHeight="1">
      <c r="A18" s="269" t="s">
        <v>216</v>
      </c>
      <c r="B18" s="294">
        <f>SUM(B19:B20)</f>
        <v>7</v>
      </c>
      <c r="C18" s="264">
        <f t="shared" ref="C18" si="14">SUM(C19:C20)</f>
        <v>14</v>
      </c>
      <c r="D18" s="264">
        <f t="shared" ref="D18" si="15">SUM(D19:D20)</f>
        <v>15</v>
      </c>
      <c r="E18" s="264">
        <f t="shared" ref="E18" si="16">SUM(E19:E20)</f>
        <v>16</v>
      </c>
      <c r="F18" s="295">
        <f t="shared" ref="F18" si="17">SUM(F19:F20)</f>
        <v>16</v>
      </c>
      <c r="G18" s="268" t="s">
        <v>217</v>
      </c>
    </row>
    <row r="19" spans="1:7" s="63" customFormat="1" ht="18" customHeight="1">
      <c r="A19" s="324" t="s">
        <v>70</v>
      </c>
      <c r="B19" s="272">
        <v>2</v>
      </c>
      <c r="C19" s="265">
        <v>3</v>
      </c>
      <c r="D19" s="265">
        <v>3</v>
      </c>
      <c r="E19" s="265">
        <v>4</v>
      </c>
      <c r="F19" s="273">
        <v>7</v>
      </c>
      <c r="G19" s="326" t="s">
        <v>73</v>
      </c>
    </row>
    <row r="20" spans="1:7" s="63" customFormat="1" ht="18" customHeight="1">
      <c r="A20" s="325" t="s">
        <v>71</v>
      </c>
      <c r="B20" s="274">
        <v>5</v>
      </c>
      <c r="C20" s="275">
        <v>11</v>
      </c>
      <c r="D20" s="275">
        <v>12</v>
      </c>
      <c r="E20" s="275">
        <v>12</v>
      </c>
      <c r="F20" s="276">
        <v>9</v>
      </c>
      <c r="G20" s="327" t="s">
        <v>72</v>
      </c>
    </row>
    <row r="21" spans="1:7" s="259" customFormat="1" ht="18" customHeight="1">
      <c r="A21" s="269" t="s">
        <v>218</v>
      </c>
      <c r="B21" s="294">
        <f>SUM(B22:B23)</f>
        <v>5</v>
      </c>
      <c r="C21" s="264">
        <f t="shared" ref="C21" si="18">SUM(C22:C23)</f>
        <v>6</v>
      </c>
      <c r="D21" s="264">
        <f t="shared" ref="D21" si="19">SUM(D22:D23)</f>
        <v>6</v>
      </c>
      <c r="E21" s="264">
        <f t="shared" ref="E21" si="20">SUM(E22:E23)</f>
        <v>6</v>
      </c>
      <c r="F21" s="295">
        <f t="shared" ref="F21" si="21">SUM(F22:F23)</f>
        <v>8</v>
      </c>
      <c r="G21" s="268" t="s">
        <v>219</v>
      </c>
    </row>
    <row r="22" spans="1:7" s="63" customFormat="1" ht="18" customHeight="1">
      <c r="A22" s="324" t="s">
        <v>70</v>
      </c>
      <c r="B22" s="272">
        <v>2</v>
      </c>
      <c r="C22" s="265">
        <v>3</v>
      </c>
      <c r="D22" s="265">
        <v>3</v>
      </c>
      <c r="E22" s="265">
        <v>1</v>
      </c>
      <c r="F22" s="273">
        <v>3</v>
      </c>
      <c r="G22" s="326" t="s">
        <v>73</v>
      </c>
    </row>
    <row r="23" spans="1:7" s="63" customFormat="1" ht="18" customHeight="1">
      <c r="A23" s="325" t="s">
        <v>71</v>
      </c>
      <c r="B23" s="274">
        <v>3</v>
      </c>
      <c r="C23" s="275">
        <v>3</v>
      </c>
      <c r="D23" s="275">
        <v>3</v>
      </c>
      <c r="E23" s="275">
        <v>5</v>
      </c>
      <c r="F23" s="276">
        <v>5</v>
      </c>
      <c r="G23" s="327" t="s">
        <v>72</v>
      </c>
    </row>
    <row r="24" spans="1:7" s="316" customFormat="1" ht="12.75" customHeight="1">
      <c r="A24" s="313" t="s">
        <v>4</v>
      </c>
      <c r="B24" s="308"/>
      <c r="C24" s="308"/>
      <c r="D24" s="308"/>
      <c r="E24" s="308"/>
      <c r="F24" s="308"/>
      <c r="G24" s="314" t="s">
        <v>62</v>
      </c>
    </row>
    <row r="25" spans="1:7" s="62" customFormat="1" ht="8.1" customHeight="1" thickBot="1">
      <c r="A25" s="291"/>
      <c r="B25" s="292"/>
      <c r="C25" s="292"/>
      <c r="D25" s="292"/>
      <c r="E25" s="292"/>
      <c r="F25" s="292"/>
      <c r="G25" s="293"/>
    </row>
    <row r="26" spans="1:7" ht="15">
      <c r="A26" s="23"/>
      <c r="B26" s="23"/>
      <c r="C26" s="23"/>
      <c r="D26" s="23"/>
      <c r="E26" s="23"/>
      <c r="F26" s="23"/>
      <c r="G26" s="23"/>
    </row>
  </sheetData>
  <mergeCells count="6">
    <mergeCell ref="I1:M1"/>
    <mergeCell ref="I2:M2"/>
    <mergeCell ref="A1:A2"/>
    <mergeCell ref="G1:G2"/>
    <mergeCell ref="A4:A5"/>
    <mergeCell ref="G4:G5"/>
  </mergeCells>
  <printOptions horizontalCentered="1"/>
  <pageMargins left="0" right="0" top="1.5" bottom="0"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9B9B-3595-43C6-9E27-C4A92F25E314}">
  <sheetPr>
    <tabColor rgb="FFD3C599"/>
  </sheetPr>
  <dimension ref="A1:FFH1462"/>
  <sheetViews>
    <sheetView showGridLines="0" rightToLeft="1" view="pageBreakPreview" zoomScale="90" zoomScaleNormal="100" zoomScaleSheetLayoutView="90" workbookViewId="0">
      <selection activeCell="A4" sqref="A4"/>
    </sheetView>
  </sheetViews>
  <sheetFormatPr defaultColWidth="9.140625" defaultRowHeight="12.75"/>
  <cols>
    <col min="1" max="32" width="5.7109375" style="61" customWidth="1"/>
    <col min="33" max="34" width="5.7109375" style="210" customWidth="1"/>
    <col min="35" max="40" width="9.140625" style="210"/>
    <col min="41" max="16384" width="9.140625" style="61"/>
  </cols>
  <sheetData>
    <row r="1" spans="1:182" ht="15.75">
      <c r="A1" s="304" t="s">
        <v>244</v>
      </c>
      <c r="B1" s="304"/>
      <c r="C1" s="304"/>
      <c r="D1" s="304"/>
      <c r="E1" s="304"/>
      <c r="F1" s="304"/>
      <c r="G1" s="304"/>
      <c r="H1" s="304"/>
      <c r="I1" s="304"/>
      <c r="J1" s="304"/>
      <c r="K1" s="304"/>
      <c r="L1" s="304"/>
      <c r="M1" s="304"/>
      <c r="N1" s="304"/>
      <c r="O1" s="304"/>
      <c r="P1" s="304"/>
      <c r="Q1" s="304"/>
      <c r="R1" s="304"/>
      <c r="S1" s="304"/>
      <c r="T1" s="304"/>
      <c r="U1" s="304"/>
      <c r="V1" s="304"/>
      <c r="W1" s="304"/>
      <c r="X1" s="304"/>
      <c r="Y1" s="104"/>
      <c r="Z1" s="104"/>
      <c r="AA1" s="104"/>
      <c r="AB1" s="104"/>
      <c r="AC1" s="104"/>
      <c r="AD1" s="104"/>
      <c r="AE1" s="104"/>
      <c r="AF1" s="104"/>
      <c r="AG1" s="209"/>
      <c r="AM1" s="194"/>
    </row>
    <row r="2" spans="1:182" ht="15.75">
      <c r="A2" s="300" t="s">
        <v>261</v>
      </c>
      <c r="B2" s="300"/>
      <c r="C2" s="300"/>
      <c r="D2" s="300"/>
      <c r="E2" s="300"/>
      <c r="F2" s="300"/>
      <c r="G2" s="300"/>
      <c r="H2" s="300"/>
      <c r="I2" s="300"/>
      <c r="J2" s="300"/>
      <c r="K2" s="300"/>
      <c r="L2" s="300"/>
      <c r="M2" s="300"/>
      <c r="N2" s="300"/>
      <c r="O2" s="300"/>
      <c r="P2" s="300"/>
      <c r="Q2" s="300"/>
      <c r="R2" s="300"/>
      <c r="S2" s="300"/>
      <c r="T2" s="300"/>
      <c r="U2" s="300"/>
      <c r="V2" s="300"/>
      <c r="W2" s="300"/>
      <c r="X2" s="302"/>
      <c r="Y2" s="104"/>
      <c r="Z2" s="104"/>
      <c r="AA2" s="104"/>
      <c r="AB2" s="104"/>
      <c r="AC2" s="104"/>
      <c r="AD2" s="104"/>
      <c r="AE2" s="104"/>
      <c r="AF2" s="104"/>
      <c r="AG2" s="209"/>
      <c r="AM2" s="219"/>
    </row>
    <row r="3" spans="1:182" ht="15.75">
      <c r="A3" s="298" t="s">
        <v>262</v>
      </c>
      <c r="B3" s="298"/>
      <c r="C3" s="298"/>
      <c r="D3" s="298"/>
      <c r="E3" s="298"/>
      <c r="F3" s="298"/>
      <c r="G3" s="298"/>
      <c r="H3" s="298"/>
      <c r="I3" s="298"/>
      <c r="J3" s="298"/>
      <c r="K3" s="298"/>
      <c r="L3" s="298"/>
      <c r="M3" s="298"/>
      <c r="N3" s="298"/>
      <c r="O3" s="298"/>
      <c r="P3" s="298"/>
      <c r="Q3" s="298"/>
      <c r="R3" s="298"/>
      <c r="S3" s="298"/>
      <c r="T3" s="298"/>
      <c r="U3" s="298"/>
      <c r="V3" s="298"/>
      <c r="W3" s="298"/>
      <c r="X3" s="298"/>
      <c r="Y3" s="104"/>
      <c r="Z3" s="104"/>
      <c r="AA3" s="104"/>
      <c r="AB3" s="104"/>
      <c r="AC3" s="104"/>
      <c r="AD3" s="104"/>
      <c r="AE3" s="104"/>
      <c r="AF3" s="104"/>
      <c r="AG3" s="209"/>
    </row>
    <row r="4" spans="1:182" s="210" customFormat="1" ht="12.7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104"/>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row>
    <row r="5" spans="1:182" s="210" customFormat="1" ht="15">
      <c r="A5" s="109"/>
      <c r="B5" s="109"/>
      <c r="C5" s="109"/>
      <c r="D5" s="109"/>
      <c r="E5" s="109"/>
      <c r="F5" s="109"/>
      <c r="G5" s="109"/>
      <c r="H5" s="109"/>
      <c r="I5" s="109"/>
      <c r="J5" s="104"/>
      <c r="K5" s="104"/>
      <c r="L5" s="104"/>
      <c r="M5" s="104"/>
      <c r="N5" s="104"/>
      <c r="O5" s="104"/>
      <c r="P5" s="104"/>
      <c r="Q5" s="104"/>
      <c r="R5" s="104"/>
      <c r="S5" s="104"/>
      <c r="T5" s="104"/>
      <c r="U5" s="104"/>
      <c r="V5" s="104"/>
      <c r="W5" s="104"/>
      <c r="X5" s="104"/>
      <c r="Y5" s="104"/>
      <c r="Z5" s="3"/>
      <c r="AA5" s="3"/>
      <c r="AB5" s="3"/>
      <c r="AC5" s="3"/>
      <c r="AD5" s="104"/>
      <c r="AE5" s="104"/>
      <c r="AF5" s="104"/>
      <c r="AG5" s="209"/>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row>
    <row r="6" spans="1:182" s="210" customFormat="1">
      <c r="A6" s="104"/>
      <c r="B6" s="104"/>
      <c r="C6" s="110"/>
      <c r="D6" s="110"/>
      <c r="E6" s="110"/>
      <c r="F6" s="110"/>
      <c r="G6" s="110"/>
      <c r="H6" s="104"/>
      <c r="I6" s="104"/>
      <c r="J6" s="104"/>
      <c r="K6" s="104"/>
      <c r="L6" s="104"/>
      <c r="M6" s="104"/>
      <c r="N6" s="104"/>
      <c r="O6" s="104"/>
      <c r="P6" s="104"/>
      <c r="Q6" s="104"/>
      <c r="R6" s="104"/>
      <c r="S6" s="104"/>
      <c r="T6" s="104"/>
      <c r="U6" s="104"/>
      <c r="V6" s="104"/>
      <c r="W6" s="104"/>
      <c r="X6" s="104"/>
      <c r="Y6" s="104"/>
      <c r="Z6" s="3"/>
      <c r="AA6" s="3"/>
      <c r="AB6" s="3"/>
      <c r="AC6" s="3"/>
      <c r="AD6" s="104"/>
      <c r="AE6" s="104"/>
      <c r="AF6" s="104"/>
      <c r="AG6" s="209"/>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row>
    <row r="7" spans="1:182" s="210" customFormat="1" ht="15.75">
      <c r="A7" s="104"/>
      <c r="B7" s="104"/>
      <c r="C7" s="110"/>
      <c r="D7" s="111"/>
      <c r="E7" s="111"/>
      <c r="F7" s="111"/>
      <c r="G7" s="110"/>
      <c r="H7" s="104"/>
      <c r="I7" s="104"/>
      <c r="J7" s="104"/>
      <c r="K7" s="104"/>
      <c r="L7" s="104"/>
      <c r="M7" s="104"/>
      <c r="N7" s="104"/>
      <c r="O7" s="104"/>
      <c r="P7" s="104"/>
      <c r="Q7" s="104"/>
      <c r="R7" s="104"/>
      <c r="S7" s="104"/>
      <c r="T7" s="104"/>
      <c r="U7" s="104"/>
      <c r="V7" s="104"/>
      <c r="W7" s="104"/>
      <c r="X7" s="104"/>
      <c r="Y7" s="104"/>
      <c r="Z7" s="63"/>
      <c r="AA7" s="63"/>
      <c r="AB7" s="63"/>
      <c r="AC7" s="3"/>
      <c r="AD7" s="104"/>
      <c r="AE7" s="104"/>
      <c r="AF7" s="104"/>
      <c r="AG7" s="209"/>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row>
    <row r="8" spans="1:182" s="210" customFormat="1">
      <c r="A8" s="61"/>
      <c r="B8" s="61"/>
      <c r="C8" s="61"/>
      <c r="D8" s="112"/>
      <c r="E8" s="112"/>
      <c r="F8" s="112"/>
      <c r="G8" s="112"/>
      <c r="H8" s="112"/>
      <c r="I8" s="61"/>
      <c r="J8" s="61"/>
      <c r="K8" s="61"/>
      <c r="L8" s="61"/>
      <c r="M8" s="61"/>
      <c r="N8" s="61"/>
      <c r="O8" s="61"/>
      <c r="P8" s="61"/>
      <c r="Q8" s="61"/>
      <c r="R8" s="61"/>
      <c r="S8" s="61"/>
      <c r="T8" s="61"/>
      <c r="U8" s="61"/>
      <c r="V8" s="61"/>
      <c r="W8" s="61"/>
      <c r="X8" s="61"/>
      <c r="Y8" s="61"/>
      <c r="Z8" s="63"/>
      <c r="AA8" s="63"/>
      <c r="AB8" s="63"/>
      <c r="AC8" s="3"/>
      <c r="AD8" s="61"/>
      <c r="AE8" s="61"/>
      <c r="AF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row>
    <row r="9" spans="1:182">
      <c r="Z9" s="63"/>
      <c r="AA9" s="63"/>
      <c r="AB9" s="63"/>
      <c r="AC9" s="3"/>
    </row>
    <row r="10" spans="1:182">
      <c r="Z10" s="63"/>
      <c r="AA10" s="63"/>
      <c r="AB10" s="63"/>
      <c r="AC10" s="3"/>
    </row>
    <row r="11" spans="1:182">
      <c r="Z11" s="63"/>
      <c r="AA11" s="63"/>
      <c r="AB11" s="63"/>
    </row>
    <row r="12" spans="1:182">
      <c r="Z12" s="63"/>
      <c r="AA12" s="63"/>
      <c r="AB12" s="63"/>
    </row>
    <row r="24" spans="27:29">
      <c r="AA24" s="3"/>
      <c r="AB24" s="3"/>
      <c r="AC24" s="3"/>
    </row>
    <row r="162" spans="39:41" ht="15">
      <c r="AM162" s="346"/>
      <c r="AN162" s="346"/>
      <c r="AO162" s="346"/>
    </row>
    <row r="163" spans="39:41" ht="15">
      <c r="AM163" s="224"/>
      <c r="AN163" s="227"/>
      <c r="AO163" s="347"/>
    </row>
    <row r="164" spans="39:41" ht="15">
      <c r="AM164" s="226"/>
      <c r="AN164" s="226"/>
      <c r="AO164" s="347"/>
    </row>
    <row r="165" spans="39:41" ht="15">
      <c r="AM165" s="226"/>
      <c r="AN165" s="226"/>
      <c r="AO165" s="347"/>
    </row>
    <row r="166" spans="39:41">
      <c r="AM166" s="215"/>
      <c r="AN166" s="215"/>
      <c r="AO166" s="134"/>
    </row>
    <row r="167" spans="39:41">
      <c r="AM167" s="215"/>
      <c r="AN167" s="215"/>
      <c r="AO167" s="134"/>
    </row>
    <row r="168" spans="39:41">
      <c r="AM168" s="215"/>
      <c r="AN168" s="215"/>
      <c r="AO168" s="134"/>
    </row>
    <row r="169" spans="39:41">
      <c r="AM169" s="215"/>
      <c r="AN169" s="215"/>
      <c r="AO169" s="134"/>
    </row>
    <row r="170" spans="39:41">
      <c r="AM170" s="215"/>
      <c r="AN170" s="215"/>
      <c r="AO170" s="134"/>
    </row>
    <row r="171" spans="39:41">
      <c r="AM171" s="215"/>
      <c r="AN171" s="215"/>
      <c r="AO171" s="134"/>
    </row>
    <row r="172" spans="39:41">
      <c r="AM172" s="215"/>
      <c r="AN172" s="215"/>
      <c r="AO172" s="134"/>
    </row>
    <row r="173" spans="39:41">
      <c r="AM173" s="215"/>
      <c r="AN173" s="215"/>
      <c r="AO173" s="134"/>
    </row>
    <row r="188" spans="39:40" ht="15">
      <c r="AM188" s="223"/>
      <c r="AN188" s="223"/>
    </row>
    <row r="189" spans="39:40" ht="15">
      <c r="AM189" s="227"/>
      <c r="AN189" s="349"/>
    </row>
    <row r="190" spans="39:40" ht="15">
      <c r="AM190" s="226"/>
      <c r="AN190" s="349"/>
    </row>
    <row r="191" spans="39:40" ht="15">
      <c r="AM191" s="226"/>
      <c r="AN191" s="349"/>
    </row>
    <row r="192" spans="39:40">
      <c r="AM192" s="215"/>
      <c r="AN192" s="222"/>
    </row>
    <row r="193" spans="39:40">
      <c r="AM193" s="215"/>
      <c r="AN193" s="222"/>
    </row>
    <row r="194" spans="39:40">
      <c r="AM194" s="215"/>
      <c r="AN194" s="222"/>
    </row>
    <row r="195" spans="39:40">
      <c r="AM195" s="215"/>
      <c r="AN195" s="222"/>
    </row>
    <row r="196" spans="39:40">
      <c r="AM196" s="215"/>
      <c r="AN196" s="222"/>
    </row>
    <row r="197" spans="39:40">
      <c r="AM197" s="215"/>
      <c r="AN197" s="222"/>
    </row>
    <row r="198" spans="39:40">
      <c r="AM198" s="215"/>
      <c r="AN198" s="222"/>
    </row>
    <row r="199" spans="39:40">
      <c r="AM199" s="215"/>
      <c r="AN199" s="222"/>
    </row>
    <row r="1000" spans="4218:4220">
      <c r="FFF1000" s="3"/>
      <c r="FFG1000" s="3" t="s">
        <v>59</v>
      </c>
      <c r="FFH1000" s="3"/>
    </row>
    <row r="1001" spans="4218:4220">
      <c r="FFF1001" s="3" t="s">
        <v>1</v>
      </c>
      <c r="FFG1001" s="3">
        <v>806</v>
      </c>
      <c r="FFH1001" s="3" t="s">
        <v>0</v>
      </c>
    </row>
    <row r="1002" spans="4218:4220">
      <c r="FFF1002" s="3" t="s">
        <v>70</v>
      </c>
      <c r="FFG1002" s="3">
        <v>393</v>
      </c>
      <c r="FFH1002" s="3" t="s">
        <v>73</v>
      </c>
    </row>
    <row r="1003" spans="4218:4220">
      <c r="FFF1003" s="3" t="s">
        <v>71</v>
      </c>
      <c r="FFG1003" s="3">
        <v>413</v>
      </c>
      <c r="FFH1003" s="3" t="s">
        <v>72</v>
      </c>
    </row>
    <row r="1004" spans="4218:4220">
      <c r="FFF1004" s="3" t="s">
        <v>210</v>
      </c>
      <c r="FFG1004" s="3">
        <v>10</v>
      </c>
      <c r="FFH1004" s="3" t="s">
        <v>211</v>
      </c>
    </row>
    <row r="1005" spans="4218:4220">
      <c r="FFF1005" s="3" t="s">
        <v>70</v>
      </c>
      <c r="FFG1005" s="3">
        <v>4</v>
      </c>
      <c r="FFH1005" s="3" t="s">
        <v>73</v>
      </c>
    </row>
    <row r="1006" spans="4218:4220">
      <c r="FFF1006" s="3" t="s">
        <v>71</v>
      </c>
      <c r="FFG1006" s="3">
        <v>6</v>
      </c>
      <c r="FFH1006" s="3" t="s">
        <v>72</v>
      </c>
    </row>
    <row r="1007" spans="4218:4220">
      <c r="FFF1007" s="3" t="s">
        <v>212</v>
      </c>
      <c r="FFG1007" s="3">
        <v>583</v>
      </c>
      <c r="FFH1007" s="3" t="s">
        <v>213</v>
      </c>
    </row>
    <row r="1008" spans="4218:4220">
      <c r="FFF1008" s="3" t="s">
        <v>70</v>
      </c>
      <c r="FFG1008" s="3">
        <v>283</v>
      </c>
      <c r="FFH1008" s="3" t="s">
        <v>73</v>
      </c>
    </row>
    <row r="1009" spans="4218:4220">
      <c r="FFF1009" s="3" t="s">
        <v>71</v>
      </c>
      <c r="FFG1009" s="3">
        <v>300</v>
      </c>
      <c r="FFH1009" s="3" t="s">
        <v>72</v>
      </c>
    </row>
    <row r="1010" spans="4218:4220">
      <c r="FFF1010" s="3" t="s">
        <v>214</v>
      </c>
      <c r="FFG1010" s="3">
        <v>109</v>
      </c>
      <c r="FFH1010" s="3" t="s">
        <v>215</v>
      </c>
    </row>
    <row r="1011" spans="4218:4220">
      <c r="FFF1011" s="3" t="s">
        <v>70</v>
      </c>
      <c r="FFG1011" s="3">
        <v>52</v>
      </c>
      <c r="FFH1011" s="3" t="s">
        <v>73</v>
      </c>
    </row>
    <row r="1012" spans="4218:4220">
      <c r="FFF1012" s="3" t="s">
        <v>71</v>
      </c>
      <c r="FFG1012" s="3">
        <v>57</v>
      </c>
      <c r="FFH1012" s="3" t="s">
        <v>72</v>
      </c>
    </row>
    <row r="1013" spans="4218:4220">
      <c r="FFF1013" s="3" t="s">
        <v>216</v>
      </c>
      <c r="FFG1013" s="3">
        <v>64</v>
      </c>
      <c r="FFH1013" s="3" t="s">
        <v>217</v>
      </c>
    </row>
    <row r="1014" spans="4218:4220">
      <c r="FFF1014" s="3" t="s">
        <v>70</v>
      </c>
      <c r="FFG1014" s="3">
        <v>35</v>
      </c>
      <c r="FFH1014" s="3" t="s">
        <v>73</v>
      </c>
    </row>
    <row r="1015" spans="4218:4220">
      <c r="FFF1015" s="3" t="s">
        <v>71</v>
      </c>
      <c r="FFG1015" s="3">
        <v>29</v>
      </c>
      <c r="FFH1015" s="3" t="s">
        <v>72</v>
      </c>
    </row>
    <row r="1016" spans="4218:4220">
      <c r="FFF1016" s="3" t="s">
        <v>218</v>
      </c>
      <c r="FFG1016" s="3">
        <v>40</v>
      </c>
      <c r="FFH1016" s="3" t="s">
        <v>219</v>
      </c>
    </row>
    <row r="1017" spans="4218:4220">
      <c r="FFF1017" s="3" t="s">
        <v>70</v>
      </c>
      <c r="FFG1017" s="3">
        <v>19</v>
      </c>
      <c r="FFH1017" s="3" t="s">
        <v>73</v>
      </c>
    </row>
    <row r="1018" spans="4218:4220">
      <c r="FFF1018" s="3" t="s">
        <v>71</v>
      </c>
      <c r="FFG1018" s="3">
        <v>21</v>
      </c>
      <c r="FFH1018" s="3" t="s">
        <v>72</v>
      </c>
    </row>
    <row r="1250" spans="1:182" s="210" customFormat="1">
      <c r="A1250" s="61"/>
      <c r="B1250" s="61"/>
      <c r="C1250" s="61"/>
      <c r="D1250" s="61"/>
      <c r="E1250" s="61"/>
      <c r="F1250" s="61"/>
      <c r="G1250" s="61"/>
      <c r="H1250" s="61"/>
      <c r="I1250" s="61"/>
      <c r="J1250" s="61"/>
      <c r="K1250" s="61"/>
      <c r="L1250" s="61"/>
      <c r="M1250" s="61"/>
      <c r="N1250" s="61"/>
      <c r="O1250" s="61"/>
      <c r="P1250" s="61"/>
      <c r="Q1250" s="61"/>
      <c r="R1250" s="61"/>
      <c r="S1250" s="61"/>
      <c r="T1250" s="61"/>
      <c r="U1250" s="61"/>
      <c r="V1250" s="61"/>
      <c r="W1250" s="61"/>
      <c r="X1250" s="61"/>
      <c r="Y1250" s="61"/>
      <c r="Z1250" s="61"/>
      <c r="AA1250" s="61"/>
      <c r="AB1250" s="61"/>
      <c r="AC1250" s="61"/>
      <c r="AD1250" s="61"/>
      <c r="AE1250" s="61"/>
      <c r="AF1250" s="61"/>
      <c r="AI1250" s="3"/>
      <c r="AJ1250" s="3"/>
      <c r="AK1250" s="3"/>
      <c r="AL1250" s="3"/>
      <c r="AO1250" s="61"/>
      <c r="AP1250" s="61"/>
      <c r="AQ1250" s="61"/>
      <c r="AR1250" s="61"/>
      <c r="AS1250" s="61"/>
      <c r="AT1250" s="61"/>
      <c r="AU1250" s="61"/>
      <c r="AV1250" s="61"/>
      <c r="AW1250" s="61"/>
      <c r="AX1250" s="61"/>
      <c r="AY1250" s="61"/>
      <c r="AZ1250" s="61"/>
      <c r="BA1250" s="61"/>
      <c r="BB1250" s="61"/>
      <c r="BC1250" s="61"/>
      <c r="BD1250" s="61"/>
      <c r="BE1250" s="61"/>
      <c r="BF1250" s="61"/>
      <c r="BG1250" s="61"/>
      <c r="BH1250" s="61"/>
      <c r="BI1250" s="61"/>
      <c r="BJ1250" s="61"/>
      <c r="BK1250" s="61"/>
      <c r="BL1250" s="61"/>
      <c r="BM1250" s="61"/>
      <c r="BN1250" s="61"/>
      <c r="BO1250" s="61"/>
      <c r="BP1250" s="61"/>
      <c r="BQ1250" s="61"/>
      <c r="BR1250" s="61"/>
      <c r="BS1250" s="61"/>
      <c r="BT1250" s="61"/>
      <c r="BU1250" s="61"/>
      <c r="BV1250" s="61"/>
      <c r="BW1250" s="61"/>
      <c r="BX1250" s="61"/>
      <c r="BY1250" s="61"/>
      <c r="BZ1250" s="61"/>
      <c r="CA1250" s="61"/>
      <c r="CB1250" s="61"/>
      <c r="CC1250" s="61"/>
      <c r="CD1250" s="61"/>
      <c r="CE1250" s="61"/>
      <c r="CF1250" s="61"/>
      <c r="CG1250" s="61"/>
      <c r="CH1250" s="61"/>
      <c r="CI1250" s="61"/>
      <c r="CJ1250" s="61"/>
      <c r="CK1250" s="61"/>
      <c r="CL1250" s="61"/>
      <c r="CM1250" s="61"/>
      <c r="CN1250" s="61"/>
      <c r="CO1250" s="61"/>
      <c r="CP1250" s="61"/>
      <c r="CQ1250" s="61"/>
      <c r="CR1250" s="61"/>
      <c r="CS1250" s="61"/>
      <c r="CT1250" s="61"/>
      <c r="CU1250" s="61"/>
      <c r="CV1250" s="61"/>
      <c r="CW1250" s="61"/>
      <c r="CX1250" s="61"/>
      <c r="CY1250" s="61"/>
      <c r="CZ1250" s="61"/>
      <c r="DA1250" s="61"/>
      <c r="DB1250" s="61"/>
      <c r="DC1250" s="61"/>
      <c r="DD1250" s="61"/>
      <c r="DE1250" s="61"/>
      <c r="DF1250" s="61"/>
      <c r="DG1250" s="61"/>
      <c r="DH1250" s="61"/>
      <c r="DI1250" s="61"/>
      <c r="DJ1250" s="61"/>
      <c r="DK1250" s="61"/>
      <c r="DL1250" s="61"/>
      <c r="DM1250" s="61"/>
      <c r="DN1250" s="61"/>
      <c r="DO1250" s="61"/>
      <c r="DP1250" s="61"/>
      <c r="DQ1250" s="61"/>
      <c r="DR1250" s="61"/>
      <c r="DS1250" s="61"/>
      <c r="DT1250" s="61"/>
      <c r="DU1250" s="61"/>
      <c r="DV1250" s="61"/>
      <c r="DW1250" s="61"/>
      <c r="DX1250" s="61"/>
      <c r="DY1250" s="61"/>
      <c r="DZ1250" s="61"/>
      <c r="EA1250" s="61"/>
      <c r="EB1250" s="61"/>
      <c r="EC1250" s="61"/>
      <c r="ED1250" s="61"/>
      <c r="EE1250" s="61"/>
      <c r="EF1250" s="61"/>
      <c r="EG1250" s="61"/>
      <c r="EH1250" s="61"/>
      <c r="EI1250" s="61"/>
      <c r="EJ1250" s="61"/>
      <c r="EK1250" s="61"/>
      <c r="EL1250" s="61"/>
      <c r="EM1250" s="61"/>
      <c r="EN1250" s="61"/>
      <c r="EO1250" s="61"/>
      <c r="EP1250" s="61"/>
      <c r="EQ1250" s="61"/>
      <c r="ER1250" s="61"/>
      <c r="ES1250" s="61"/>
      <c r="ET1250" s="61"/>
      <c r="EU1250" s="61"/>
      <c r="EV1250" s="61"/>
      <c r="EW1250" s="61"/>
      <c r="EX1250" s="61"/>
      <c r="EY1250" s="61"/>
      <c r="EZ1250" s="61"/>
      <c r="FA1250" s="61"/>
      <c r="FB1250" s="61"/>
      <c r="FC1250" s="61"/>
      <c r="FD1250" s="61"/>
      <c r="FE1250" s="61"/>
      <c r="FF1250" s="61"/>
      <c r="FG1250" s="61"/>
      <c r="FH1250" s="61"/>
      <c r="FI1250" s="61"/>
      <c r="FJ1250" s="61"/>
      <c r="FK1250" s="61"/>
      <c r="FL1250" s="61"/>
      <c r="FM1250" s="61"/>
      <c r="FN1250" s="61"/>
      <c r="FO1250" s="61"/>
      <c r="FP1250" s="61"/>
      <c r="FQ1250" s="61"/>
      <c r="FR1250" s="61"/>
      <c r="FS1250" s="61"/>
      <c r="FT1250" s="61"/>
      <c r="FU1250" s="61"/>
      <c r="FV1250" s="61"/>
      <c r="FW1250" s="61"/>
      <c r="FX1250" s="61"/>
      <c r="FY1250" s="61"/>
      <c r="FZ1250" s="61"/>
    </row>
    <row r="1251" spans="1:182" s="210" customFormat="1">
      <c r="A1251" s="61"/>
      <c r="B1251" s="61"/>
      <c r="C1251" s="61"/>
      <c r="D1251" s="61"/>
      <c r="E1251" s="61"/>
      <c r="F1251" s="61"/>
      <c r="G1251" s="61"/>
      <c r="H1251" s="61"/>
      <c r="I1251" s="61"/>
      <c r="J1251" s="61"/>
      <c r="K1251" s="61"/>
      <c r="L1251" s="61"/>
      <c r="M1251" s="61"/>
      <c r="N1251" s="61"/>
      <c r="O1251" s="61"/>
      <c r="P1251" s="61"/>
      <c r="Q1251" s="61"/>
      <c r="R1251" s="61"/>
      <c r="S1251" s="61"/>
      <c r="T1251" s="61"/>
      <c r="U1251" s="61"/>
      <c r="V1251" s="61"/>
      <c r="W1251" s="61"/>
      <c r="X1251" s="61"/>
      <c r="Y1251" s="61"/>
      <c r="Z1251" s="61"/>
      <c r="AA1251" s="61"/>
      <c r="AB1251" s="61"/>
      <c r="AC1251" s="61"/>
      <c r="AD1251" s="61"/>
      <c r="AE1251" s="61"/>
      <c r="AF1251" s="61"/>
      <c r="AI1251" s="3"/>
      <c r="AJ1251" s="3"/>
      <c r="AK1251" s="3"/>
      <c r="AL1251" s="3"/>
      <c r="AO1251" s="61"/>
      <c r="AP1251" s="61"/>
      <c r="AQ1251" s="61"/>
      <c r="AR1251" s="61"/>
      <c r="AS1251" s="61"/>
      <c r="AT1251" s="61"/>
      <c r="AU1251" s="61"/>
      <c r="AV1251" s="61"/>
      <c r="AW1251" s="61"/>
      <c r="AX1251" s="61"/>
      <c r="AY1251" s="61"/>
      <c r="AZ1251" s="61"/>
      <c r="BA1251" s="61"/>
      <c r="BB1251" s="61"/>
      <c r="BC1251" s="61"/>
      <c r="BD1251" s="61"/>
      <c r="BE1251" s="61"/>
      <c r="BF1251" s="61"/>
      <c r="BG1251" s="61"/>
      <c r="BH1251" s="61"/>
      <c r="BI1251" s="61"/>
      <c r="BJ1251" s="61"/>
      <c r="BK1251" s="61"/>
      <c r="BL1251" s="61"/>
      <c r="BM1251" s="61"/>
      <c r="BN1251" s="61"/>
      <c r="BO1251" s="61"/>
      <c r="BP1251" s="61"/>
      <c r="BQ1251" s="61"/>
      <c r="BR1251" s="61"/>
      <c r="BS1251" s="61"/>
      <c r="BT1251" s="61"/>
      <c r="BU1251" s="61"/>
      <c r="BV1251" s="61"/>
      <c r="BW1251" s="61"/>
      <c r="BX1251" s="61"/>
      <c r="BY1251" s="61"/>
      <c r="BZ1251" s="61"/>
      <c r="CA1251" s="61"/>
      <c r="CB1251" s="61"/>
      <c r="CC1251" s="61"/>
      <c r="CD1251" s="61"/>
      <c r="CE1251" s="61"/>
      <c r="CF1251" s="61"/>
      <c r="CG1251" s="61"/>
      <c r="CH1251" s="61"/>
      <c r="CI1251" s="61"/>
      <c r="CJ1251" s="61"/>
      <c r="CK1251" s="61"/>
      <c r="CL1251" s="61"/>
      <c r="CM1251" s="61"/>
      <c r="CN1251" s="61"/>
      <c r="CO1251" s="61"/>
      <c r="CP1251" s="61"/>
      <c r="CQ1251" s="61"/>
      <c r="CR1251" s="61"/>
      <c r="CS1251" s="61"/>
      <c r="CT1251" s="61"/>
      <c r="CU1251" s="61"/>
      <c r="CV1251" s="61"/>
      <c r="CW1251" s="61"/>
      <c r="CX1251" s="61"/>
      <c r="CY1251" s="61"/>
      <c r="CZ1251" s="61"/>
      <c r="DA1251" s="61"/>
      <c r="DB1251" s="61"/>
      <c r="DC1251" s="61"/>
      <c r="DD1251" s="61"/>
      <c r="DE1251" s="61"/>
      <c r="DF1251" s="61"/>
      <c r="DG1251" s="61"/>
      <c r="DH1251" s="61"/>
      <c r="DI1251" s="61"/>
      <c r="DJ1251" s="61"/>
      <c r="DK1251" s="61"/>
      <c r="DL1251" s="61"/>
      <c r="DM1251" s="61"/>
      <c r="DN1251" s="61"/>
      <c r="DO1251" s="61"/>
      <c r="DP1251" s="61"/>
      <c r="DQ1251" s="61"/>
      <c r="DR1251" s="61"/>
      <c r="DS1251" s="61"/>
      <c r="DT1251" s="61"/>
      <c r="DU1251" s="61"/>
      <c r="DV1251" s="61"/>
      <c r="DW1251" s="61"/>
      <c r="DX1251" s="61"/>
      <c r="DY1251" s="61"/>
      <c r="DZ1251" s="61"/>
      <c r="EA1251" s="61"/>
      <c r="EB1251" s="61"/>
      <c r="EC1251" s="61"/>
      <c r="ED1251" s="61"/>
      <c r="EE1251" s="61"/>
      <c r="EF1251" s="61"/>
      <c r="EG1251" s="61"/>
      <c r="EH1251" s="61"/>
      <c r="EI1251" s="61"/>
      <c r="EJ1251" s="61"/>
      <c r="EK1251" s="61"/>
      <c r="EL1251" s="61"/>
      <c r="EM1251" s="61"/>
      <c r="EN1251" s="61"/>
      <c r="EO1251" s="61"/>
      <c r="EP1251" s="61"/>
      <c r="EQ1251" s="61"/>
      <c r="ER1251" s="61"/>
      <c r="ES1251" s="61"/>
      <c r="ET1251" s="61"/>
      <c r="EU1251" s="61"/>
      <c r="EV1251" s="61"/>
      <c r="EW1251" s="61"/>
      <c r="EX1251" s="61"/>
      <c r="EY1251" s="61"/>
      <c r="EZ1251" s="61"/>
      <c r="FA1251" s="61"/>
      <c r="FB1251" s="61"/>
      <c r="FC1251" s="61"/>
      <c r="FD1251" s="61"/>
      <c r="FE1251" s="61"/>
      <c r="FF1251" s="61"/>
      <c r="FG1251" s="61"/>
      <c r="FH1251" s="61"/>
      <c r="FI1251" s="61"/>
      <c r="FJ1251" s="61"/>
      <c r="FK1251" s="61"/>
      <c r="FL1251" s="61"/>
      <c r="FM1251" s="61"/>
      <c r="FN1251" s="61"/>
      <c r="FO1251" s="61"/>
      <c r="FP1251" s="61"/>
      <c r="FQ1251" s="61"/>
      <c r="FR1251" s="61"/>
      <c r="FS1251" s="61"/>
      <c r="FT1251" s="61"/>
      <c r="FU1251" s="61"/>
      <c r="FV1251" s="61"/>
      <c r="FW1251" s="61"/>
      <c r="FX1251" s="61"/>
      <c r="FY1251" s="61"/>
      <c r="FZ1251" s="61"/>
    </row>
    <row r="1252" spans="1:182" s="210" customFormat="1">
      <c r="A1252" s="61"/>
      <c r="B1252" s="61"/>
      <c r="C1252" s="61"/>
      <c r="D1252" s="61"/>
      <c r="E1252" s="61"/>
      <c r="F1252" s="61"/>
      <c r="G1252" s="61"/>
      <c r="H1252" s="61"/>
      <c r="I1252" s="61"/>
      <c r="J1252" s="61"/>
      <c r="K1252" s="61"/>
      <c r="L1252" s="61"/>
      <c r="M1252" s="61"/>
      <c r="N1252" s="61"/>
      <c r="O1252" s="61"/>
      <c r="P1252" s="61"/>
      <c r="Q1252" s="61"/>
      <c r="R1252" s="61"/>
      <c r="S1252" s="61"/>
      <c r="T1252" s="61"/>
      <c r="U1252" s="61"/>
      <c r="V1252" s="61"/>
      <c r="W1252" s="61"/>
      <c r="X1252" s="61"/>
      <c r="Y1252" s="61"/>
      <c r="Z1252" s="61"/>
      <c r="AA1252" s="61"/>
      <c r="AB1252" s="61"/>
      <c r="AC1252" s="61"/>
      <c r="AD1252" s="61"/>
      <c r="AE1252" s="61"/>
      <c r="AF1252" s="61"/>
      <c r="AI1252" s="3"/>
      <c r="AJ1252" s="3"/>
      <c r="AK1252" s="3"/>
      <c r="AL1252" s="3"/>
      <c r="AO1252" s="61"/>
      <c r="AP1252" s="61"/>
      <c r="AQ1252" s="61"/>
      <c r="AR1252" s="61"/>
      <c r="AS1252" s="61"/>
      <c r="AT1252" s="61"/>
      <c r="AU1252" s="61"/>
      <c r="AV1252" s="61"/>
      <c r="AW1252" s="61"/>
      <c r="AX1252" s="61"/>
      <c r="AY1252" s="61"/>
      <c r="AZ1252" s="61"/>
      <c r="BA1252" s="61"/>
      <c r="BB1252" s="61"/>
      <c r="BC1252" s="61"/>
      <c r="BD1252" s="61"/>
      <c r="BE1252" s="61"/>
      <c r="BF1252" s="61"/>
      <c r="BG1252" s="61"/>
      <c r="BH1252" s="61"/>
      <c r="BI1252" s="61"/>
      <c r="BJ1252" s="61"/>
      <c r="BK1252" s="61"/>
      <c r="BL1252" s="61"/>
      <c r="BM1252" s="61"/>
      <c r="BN1252" s="61"/>
      <c r="BO1252" s="61"/>
      <c r="BP1252" s="61"/>
      <c r="BQ1252" s="61"/>
      <c r="BR1252" s="61"/>
      <c r="BS1252" s="61"/>
      <c r="BT1252" s="61"/>
      <c r="BU1252" s="61"/>
      <c r="BV1252" s="61"/>
      <c r="BW1252" s="61"/>
      <c r="BX1252" s="61"/>
      <c r="BY1252" s="61"/>
      <c r="BZ1252" s="61"/>
      <c r="CA1252" s="61"/>
      <c r="CB1252" s="61"/>
      <c r="CC1252" s="61"/>
      <c r="CD1252" s="61"/>
      <c r="CE1252" s="61"/>
      <c r="CF1252" s="61"/>
      <c r="CG1252" s="61"/>
      <c r="CH1252" s="61"/>
      <c r="CI1252" s="61"/>
      <c r="CJ1252" s="61"/>
      <c r="CK1252" s="61"/>
      <c r="CL1252" s="61"/>
      <c r="CM1252" s="61"/>
      <c r="CN1252" s="61"/>
      <c r="CO1252" s="61"/>
      <c r="CP1252" s="61"/>
      <c r="CQ1252" s="61"/>
      <c r="CR1252" s="61"/>
      <c r="CS1252" s="61"/>
      <c r="CT1252" s="61"/>
      <c r="CU1252" s="61"/>
      <c r="CV1252" s="61"/>
      <c r="CW1252" s="61"/>
      <c r="CX1252" s="61"/>
      <c r="CY1252" s="61"/>
      <c r="CZ1252" s="61"/>
      <c r="DA1252" s="61"/>
      <c r="DB1252" s="61"/>
      <c r="DC1252" s="61"/>
      <c r="DD1252" s="61"/>
      <c r="DE1252" s="61"/>
      <c r="DF1252" s="61"/>
      <c r="DG1252" s="61"/>
      <c r="DH1252" s="61"/>
      <c r="DI1252" s="61"/>
      <c r="DJ1252" s="61"/>
      <c r="DK1252" s="61"/>
      <c r="DL1252" s="61"/>
      <c r="DM1252" s="61"/>
      <c r="DN1252" s="61"/>
      <c r="DO1252" s="61"/>
      <c r="DP1252" s="61"/>
      <c r="DQ1252" s="61"/>
      <c r="DR1252" s="61"/>
      <c r="DS1252" s="61"/>
      <c r="DT1252" s="61"/>
      <c r="DU1252" s="61"/>
      <c r="DV1252" s="61"/>
      <c r="DW1252" s="61"/>
      <c r="DX1252" s="61"/>
      <c r="DY1252" s="61"/>
      <c r="DZ1252" s="61"/>
      <c r="EA1252" s="61"/>
      <c r="EB1252" s="61"/>
      <c r="EC1252" s="61"/>
      <c r="ED1252" s="61"/>
      <c r="EE1252" s="61"/>
      <c r="EF1252" s="61"/>
      <c r="EG1252" s="61"/>
      <c r="EH1252" s="61"/>
      <c r="EI1252" s="61"/>
      <c r="EJ1252" s="61"/>
      <c r="EK1252" s="61"/>
      <c r="EL1252" s="61"/>
      <c r="EM1252" s="61"/>
      <c r="EN1252" s="61"/>
      <c r="EO1252" s="61"/>
      <c r="EP1252" s="61"/>
      <c r="EQ1252" s="61"/>
      <c r="ER1252" s="61"/>
      <c r="ES1252" s="61"/>
      <c r="ET1252" s="61"/>
      <c r="EU1252" s="61"/>
      <c r="EV1252" s="61"/>
      <c r="EW1252" s="61"/>
      <c r="EX1252" s="61"/>
      <c r="EY1252" s="61"/>
      <c r="EZ1252" s="61"/>
      <c r="FA1252" s="61"/>
      <c r="FB1252" s="61"/>
      <c r="FC1252" s="61"/>
      <c r="FD1252" s="61"/>
      <c r="FE1252" s="61"/>
      <c r="FF1252" s="61"/>
      <c r="FG1252" s="61"/>
      <c r="FH1252" s="61"/>
      <c r="FI1252" s="61"/>
      <c r="FJ1252" s="61"/>
      <c r="FK1252" s="61"/>
      <c r="FL1252" s="61"/>
      <c r="FM1252" s="61"/>
      <c r="FN1252" s="61"/>
      <c r="FO1252" s="61"/>
      <c r="FP1252" s="61"/>
      <c r="FQ1252" s="61"/>
      <c r="FR1252" s="61"/>
      <c r="FS1252" s="61"/>
      <c r="FT1252" s="61"/>
      <c r="FU1252" s="61"/>
      <c r="FV1252" s="61"/>
      <c r="FW1252" s="61"/>
      <c r="FX1252" s="61"/>
      <c r="FY1252" s="61"/>
      <c r="FZ1252" s="61"/>
    </row>
    <row r="1253" spans="1:182" s="210" customFormat="1">
      <c r="A1253" s="61"/>
      <c r="B1253" s="61"/>
      <c r="C1253" s="61"/>
      <c r="D1253" s="61"/>
      <c r="E1253" s="61"/>
      <c r="F1253" s="61"/>
      <c r="G1253" s="61"/>
      <c r="H1253" s="61"/>
      <c r="I1253" s="61"/>
      <c r="J1253" s="61"/>
      <c r="K1253" s="61"/>
      <c r="L1253" s="61"/>
      <c r="M1253" s="61"/>
      <c r="N1253" s="61"/>
      <c r="O1253" s="61"/>
      <c r="P1253" s="61"/>
      <c r="Q1253" s="61"/>
      <c r="R1253" s="61"/>
      <c r="S1253" s="61"/>
      <c r="T1253" s="61"/>
      <c r="U1253" s="61"/>
      <c r="V1253" s="61"/>
      <c r="W1253" s="61"/>
      <c r="X1253" s="61"/>
      <c r="Y1253" s="61"/>
      <c r="Z1253" s="61"/>
      <c r="AA1253" s="61"/>
      <c r="AB1253" s="61"/>
      <c r="AC1253" s="61"/>
      <c r="AD1253" s="61"/>
      <c r="AE1253" s="61"/>
      <c r="AF1253" s="61"/>
      <c r="AI1253" s="3"/>
      <c r="AJ1253" s="3"/>
      <c r="AK1253" s="3"/>
      <c r="AL1253" s="3"/>
      <c r="AO1253" s="61"/>
      <c r="AP1253" s="61"/>
      <c r="AQ1253" s="61"/>
      <c r="AR1253" s="61"/>
      <c r="AS1253" s="61"/>
      <c r="AT1253" s="61"/>
      <c r="AU1253" s="61"/>
      <c r="AV1253" s="61"/>
      <c r="AW1253" s="61"/>
      <c r="AX1253" s="61"/>
      <c r="AY1253" s="61"/>
      <c r="AZ1253" s="61"/>
      <c r="BA1253" s="61"/>
      <c r="BB1253" s="61"/>
      <c r="BC1253" s="61"/>
      <c r="BD1253" s="61"/>
      <c r="BE1253" s="61"/>
      <c r="BF1253" s="61"/>
      <c r="BG1253" s="61"/>
      <c r="BH1253" s="61"/>
      <c r="BI1253" s="61"/>
      <c r="BJ1253" s="61"/>
      <c r="BK1253" s="61"/>
      <c r="BL1253" s="61"/>
      <c r="BM1253" s="61"/>
      <c r="BN1253" s="61"/>
      <c r="BO1253" s="61"/>
      <c r="BP1253" s="61"/>
      <c r="BQ1253" s="61"/>
      <c r="BR1253" s="61"/>
      <c r="BS1253" s="61"/>
      <c r="BT1253" s="61"/>
      <c r="BU1253" s="61"/>
      <c r="BV1253" s="61"/>
      <c r="BW1253" s="61"/>
      <c r="BX1253" s="61"/>
      <c r="BY1253" s="61"/>
      <c r="BZ1253" s="61"/>
      <c r="CA1253" s="61"/>
      <c r="CB1253" s="61"/>
      <c r="CC1253" s="61"/>
      <c r="CD1253" s="61"/>
      <c r="CE1253" s="61"/>
      <c r="CF1253" s="61"/>
      <c r="CG1253" s="61"/>
      <c r="CH1253" s="61"/>
      <c r="CI1253" s="61"/>
      <c r="CJ1253" s="61"/>
      <c r="CK1253" s="61"/>
      <c r="CL1253" s="61"/>
      <c r="CM1253" s="61"/>
      <c r="CN1253" s="61"/>
      <c r="CO1253" s="61"/>
      <c r="CP1253" s="61"/>
      <c r="CQ1253" s="61"/>
      <c r="CR1253" s="61"/>
      <c r="CS1253" s="61"/>
      <c r="CT1253" s="61"/>
      <c r="CU1253" s="61"/>
      <c r="CV1253" s="61"/>
      <c r="CW1253" s="61"/>
      <c r="CX1253" s="61"/>
      <c r="CY1253" s="61"/>
      <c r="CZ1253" s="61"/>
      <c r="DA1253" s="61"/>
      <c r="DB1253" s="61"/>
      <c r="DC1253" s="61"/>
      <c r="DD1253" s="61"/>
      <c r="DE1253" s="61"/>
      <c r="DF1253" s="61"/>
      <c r="DG1253" s="61"/>
      <c r="DH1253" s="61"/>
      <c r="DI1253" s="61"/>
      <c r="DJ1253" s="61"/>
      <c r="DK1253" s="61"/>
      <c r="DL1253" s="61"/>
      <c r="DM1253" s="61"/>
      <c r="DN1253" s="61"/>
      <c r="DO1253" s="61"/>
      <c r="DP1253" s="61"/>
      <c r="DQ1253" s="61"/>
      <c r="DR1253" s="61"/>
      <c r="DS1253" s="61"/>
      <c r="DT1253" s="61"/>
      <c r="DU1253" s="61"/>
      <c r="DV1253" s="61"/>
      <c r="DW1253" s="61"/>
      <c r="DX1253" s="61"/>
      <c r="DY1253" s="61"/>
      <c r="DZ1253" s="61"/>
      <c r="EA1253" s="61"/>
      <c r="EB1253" s="61"/>
      <c r="EC1253" s="61"/>
      <c r="ED1253" s="61"/>
      <c r="EE1253" s="61"/>
      <c r="EF1253" s="61"/>
      <c r="EG1253" s="61"/>
      <c r="EH1253" s="61"/>
      <c r="EI1253" s="61"/>
      <c r="EJ1253" s="61"/>
      <c r="EK1253" s="61"/>
      <c r="EL1253" s="61"/>
      <c r="EM1253" s="61"/>
      <c r="EN1253" s="61"/>
      <c r="EO1253" s="61"/>
      <c r="EP1253" s="61"/>
      <c r="EQ1253" s="61"/>
      <c r="ER1253" s="61"/>
      <c r="ES1253" s="61"/>
      <c r="ET1253" s="61"/>
      <c r="EU1253" s="61"/>
      <c r="EV1253" s="61"/>
      <c r="EW1253" s="61"/>
      <c r="EX1253" s="61"/>
      <c r="EY1253" s="61"/>
      <c r="EZ1253" s="61"/>
      <c r="FA1253" s="61"/>
      <c r="FB1253" s="61"/>
      <c r="FC1253" s="61"/>
      <c r="FD1253" s="61"/>
      <c r="FE1253" s="61"/>
      <c r="FF1253" s="61"/>
      <c r="FG1253" s="61"/>
      <c r="FH1253" s="61"/>
      <c r="FI1253" s="61"/>
      <c r="FJ1253" s="61"/>
      <c r="FK1253" s="61"/>
      <c r="FL1253" s="61"/>
      <c r="FM1253" s="61"/>
      <c r="FN1253" s="61"/>
      <c r="FO1253" s="61"/>
      <c r="FP1253" s="61"/>
      <c r="FQ1253" s="61"/>
      <c r="FR1253" s="61"/>
      <c r="FS1253" s="61"/>
      <c r="FT1253" s="61"/>
      <c r="FU1253" s="61"/>
      <c r="FV1253" s="61"/>
      <c r="FW1253" s="61"/>
      <c r="FX1253" s="61"/>
      <c r="FY1253" s="61"/>
      <c r="FZ1253" s="61"/>
    </row>
    <row r="1254" spans="1:182" s="210" customFormat="1">
      <c r="A1254" s="61"/>
      <c r="B1254" s="61"/>
      <c r="C1254" s="61"/>
      <c r="D1254" s="61"/>
      <c r="E1254" s="61"/>
      <c r="F1254" s="61"/>
      <c r="G1254" s="61"/>
      <c r="H1254" s="61"/>
      <c r="I1254" s="61"/>
      <c r="J1254" s="61"/>
      <c r="K1254" s="61"/>
      <c r="L1254" s="61"/>
      <c r="M1254" s="61"/>
      <c r="N1254" s="61"/>
      <c r="O1254" s="61"/>
      <c r="P1254" s="61"/>
      <c r="Q1254" s="61"/>
      <c r="R1254" s="61"/>
      <c r="S1254" s="61"/>
      <c r="T1254" s="61"/>
      <c r="U1254" s="61"/>
      <c r="V1254" s="61"/>
      <c r="W1254" s="61"/>
      <c r="X1254" s="61"/>
      <c r="Y1254" s="61"/>
      <c r="Z1254" s="61"/>
      <c r="AA1254" s="61"/>
      <c r="AB1254" s="61"/>
      <c r="AC1254" s="61"/>
      <c r="AD1254" s="61"/>
      <c r="AE1254" s="61"/>
      <c r="AF1254" s="61"/>
      <c r="AI1254" s="3"/>
      <c r="AJ1254" s="3"/>
      <c r="AK1254" s="3"/>
      <c r="AL1254" s="3"/>
      <c r="AO1254" s="61"/>
      <c r="AP1254" s="61"/>
      <c r="AQ1254" s="61"/>
      <c r="AR1254" s="61"/>
      <c r="AS1254" s="61"/>
      <c r="AT1254" s="61"/>
      <c r="AU1254" s="61"/>
      <c r="AV1254" s="61"/>
      <c r="AW1254" s="61"/>
      <c r="AX1254" s="61"/>
      <c r="AY1254" s="61"/>
      <c r="AZ1254" s="61"/>
      <c r="BA1254" s="61"/>
      <c r="BB1254" s="61"/>
      <c r="BC1254" s="61"/>
      <c r="BD1254" s="61"/>
      <c r="BE1254" s="61"/>
      <c r="BF1254" s="61"/>
      <c r="BG1254" s="61"/>
      <c r="BH1254" s="61"/>
      <c r="BI1254" s="61"/>
      <c r="BJ1254" s="61"/>
      <c r="BK1254" s="61"/>
      <c r="BL1254" s="61"/>
      <c r="BM1254" s="61"/>
      <c r="BN1254" s="61"/>
      <c r="BO1254" s="61"/>
      <c r="BP1254" s="61"/>
      <c r="BQ1254" s="61"/>
      <c r="BR1254" s="61"/>
      <c r="BS1254" s="61"/>
      <c r="BT1254" s="61"/>
      <c r="BU1254" s="61"/>
      <c r="BV1254" s="61"/>
      <c r="BW1254" s="61"/>
      <c r="BX1254" s="61"/>
      <c r="BY1254" s="61"/>
      <c r="BZ1254" s="61"/>
      <c r="CA1254" s="61"/>
      <c r="CB1254" s="61"/>
      <c r="CC1254" s="61"/>
      <c r="CD1254" s="61"/>
      <c r="CE1254" s="61"/>
      <c r="CF1254" s="61"/>
      <c r="CG1254" s="61"/>
      <c r="CH1254" s="61"/>
      <c r="CI1254" s="61"/>
      <c r="CJ1254" s="61"/>
      <c r="CK1254" s="61"/>
      <c r="CL1254" s="61"/>
      <c r="CM1254" s="61"/>
      <c r="CN1254" s="61"/>
      <c r="CO1254" s="61"/>
      <c r="CP1254" s="61"/>
      <c r="CQ1254" s="61"/>
      <c r="CR1254" s="61"/>
      <c r="CS1254" s="61"/>
      <c r="CT1254" s="61"/>
      <c r="CU1254" s="61"/>
      <c r="CV1254" s="61"/>
      <c r="CW1254" s="61"/>
      <c r="CX1254" s="61"/>
      <c r="CY1254" s="61"/>
      <c r="CZ1254" s="61"/>
      <c r="DA1254" s="61"/>
      <c r="DB1254" s="61"/>
      <c r="DC1254" s="61"/>
      <c r="DD1254" s="61"/>
      <c r="DE1254" s="61"/>
      <c r="DF1254" s="61"/>
      <c r="DG1254" s="61"/>
      <c r="DH1254" s="61"/>
      <c r="DI1254" s="61"/>
      <c r="DJ1254" s="61"/>
      <c r="DK1254" s="61"/>
      <c r="DL1254" s="61"/>
      <c r="DM1254" s="61"/>
      <c r="DN1254" s="61"/>
      <c r="DO1254" s="61"/>
      <c r="DP1254" s="61"/>
      <c r="DQ1254" s="61"/>
      <c r="DR1254" s="61"/>
      <c r="DS1254" s="61"/>
      <c r="DT1254" s="61"/>
      <c r="DU1254" s="61"/>
      <c r="DV1254" s="61"/>
      <c r="DW1254" s="61"/>
      <c r="DX1254" s="61"/>
      <c r="DY1254" s="61"/>
      <c r="DZ1254" s="61"/>
      <c r="EA1254" s="61"/>
      <c r="EB1254" s="61"/>
      <c r="EC1254" s="61"/>
      <c r="ED1254" s="61"/>
      <c r="EE1254" s="61"/>
      <c r="EF1254" s="61"/>
      <c r="EG1254" s="61"/>
      <c r="EH1254" s="61"/>
      <c r="EI1254" s="61"/>
      <c r="EJ1254" s="61"/>
      <c r="EK1254" s="61"/>
      <c r="EL1254" s="61"/>
      <c r="EM1254" s="61"/>
      <c r="EN1254" s="61"/>
      <c r="EO1254" s="61"/>
      <c r="EP1254" s="61"/>
      <c r="EQ1254" s="61"/>
      <c r="ER1254" s="61"/>
      <c r="ES1254" s="61"/>
      <c r="ET1254" s="61"/>
      <c r="EU1254" s="61"/>
      <c r="EV1254" s="61"/>
      <c r="EW1254" s="61"/>
      <c r="EX1254" s="61"/>
      <c r="EY1254" s="61"/>
      <c r="EZ1254" s="61"/>
      <c r="FA1254" s="61"/>
      <c r="FB1254" s="61"/>
      <c r="FC1254" s="61"/>
      <c r="FD1254" s="61"/>
      <c r="FE1254" s="61"/>
      <c r="FF1254" s="61"/>
      <c r="FG1254" s="61"/>
      <c r="FH1254" s="61"/>
      <c r="FI1254" s="61"/>
      <c r="FJ1254" s="61"/>
      <c r="FK1254" s="61"/>
      <c r="FL1254" s="61"/>
      <c r="FM1254" s="61"/>
      <c r="FN1254" s="61"/>
      <c r="FO1254" s="61"/>
      <c r="FP1254" s="61"/>
      <c r="FQ1254" s="61"/>
      <c r="FR1254" s="61"/>
      <c r="FS1254" s="61"/>
      <c r="FT1254" s="61"/>
      <c r="FU1254" s="61"/>
      <c r="FV1254" s="61"/>
      <c r="FW1254" s="61"/>
      <c r="FX1254" s="61"/>
      <c r="FY1254" s="61"/>
      <c r="FZ1254" s="61"/>
    </row>
    <row r="1255" spans="1:182">
      <c r="AI1255" s="3"/>
      <c r="AJ1255" s="3"/>
      <c r="AK1255" s="3"/>
      <c r="AL1255" s="3"/>
    </row>
    <row r="1269" spans="1:182" s="210" customFormat="1" ht="15.75">
      <c r="A1269" s="61"/>
      <c r="B1269" s="61"/>
      <c r="C1269" s="61"/>
      <c r="D1269" s="61"/>
      <c r="E1269" s="61"/>
      <c r="F1269" s="61"/>
      <c r="G1269" s="61"/>
      <c r="H1269" s="61"/>
      <c r="I1269" s="61"/>
      <c r="J1269" s="61"/>
      <c r="K1269" s="61"/>
      <c r="L1269" s="61"/>
      <c r="M1269" s="61"/>
      <c r="N1269" s="61"/>
      <c r="O1269" s="61"/>
      <c r="P1269" s="61"/>
      <c r="Q1269" s="61"/>
      <c r="R1269" s="61"/>
      <c r="S1269" s="61"/>
      <c r="T1269" s="61"/>
      <c r="U1269" s="61"/>
      <c r="V1269" s="61"/>
      <c r="W1269" s="61"/>
      <c r="X1269" s="61"/>
      <c r="Y1269" s="61"/>
      <c r="Z1269" s="61"/>
      <c r="AA1269" s="61"/>
      <c r="AB1269" s="61"/>
      <c r="AC1269" s="61"/>
      <c r="AD1269" s="61"/>
      <c r="AE1269" s="61"/>
      <c r="AF1269" s="61"/>
      <c r="AI1269" s="344"/>
      <c r="AK1269" s="150"/>
      <c r="AL1269" s="43"/>
      <c r="AO1269" s="61"/>
      <c r="AP1269" s="61"/>
      <c r="AQ1269" s="61"/>
      <c r="AR1269" s="61"/>
      <c r="AS1269" s="61"/>
      <c r="AT1269" s="61"/>
      <c r="AU1269" s="61"/>
      <c r="AV1269" s="61"/>
      <c r="AW1269" s="61"/>
      <c r="AX1269" s="61"/>
      <c r="AY1269" s="61"/>
      <c r="AZ1269" s="61"/>
      <c r="BA1269" s="61"/>
      <c r="BB1269" s="61"/>
      <c r="BC1269" s="61"/>
      <c r="BD1269" s="61"/>
      <c r="BE1269" s="61"/>
      <c r="BF1269" s="61"/>
      <c r="BG1269" s="61"/>
      <c r="BH1269" s="61"/>
      <c r="BI1269" s="61"/>
      <c r="BJ1269" s="61"/>
      <c r="BK1269" s="61"/>
      <c r="BL1269" s="61"/>
      <c r="BM1269" s="61"/>
      <c r="BN1269" s="61"/>
      <c r="BO1269" s="61"/>
      <c r="BP1269" s="61"/>
      <c r="BQ1269" s="61"/>
      <c r="BR1269" s="61"/>
      <c r="BS1269" s="61"/>
      <c r="BT1269" s="61"/>
      <c r="BU1269" s="61"/>
      <c r="BV1269" s="61"/>
      <c r="BW1269" s="61"/>
      <c r="BX1269" s="61"/>
      <c r="BY1269" s="61"/>
      <c r="BZ1269" s="61"/>
      <c r="CA1269" s="61"/>
      <c r="CB1269" s="61"/>
      <c r="CC1269" s="61"/>
      <c r="CD1269" s="61"/>
      <c r="CE1269" s="61"/>
      <c r="CF1269" s="61"/>
      <c r="CG1269" s="61"/>
      <c r="CH1269" s="61"/>
      <c r="CI1269" s="61"/>
      <c r="CJ1269" s="61"/>
      <c r="CK1269" s="61"/>
      <c r="CL1269" s="61"/>
      <c r="CM1269" s="61"/>
      <c r="CN1269" s="61"/>
      <c r="CO1269" s="61"/>
      <c r="CP1269" s="61"/>
      <c r="CQ1269" s="61"/>
      <c r="CR1269" s="61"/>
      <c r="CS1269" s="61"/>
      <c r="CT1269" s="61"/>
      <c r="CU1269" s="61"/>
      <c r="CV1269" s="61"/>
      <c r="CW1269" s="61"/>
      <c r="CX1269" s="61"/>
      <c r="CY1269" s="61"/>
      <c r="CZ1269" s="61"/>
      <c r="DA1269" s="61"/>
      <c r="DB1269" s="61"/>
      <c r="DC1269" s="61"/>
      <c r="DD1269" s="61"/>
      <c r="DE1269" s="61"/>
      <c r="DF1269" s="61"/>
      <c r="DG1269" s="61"/>
      <c r="DH1269" s="61"/>
      <c r="DI1269" s="61"/>
      <c r="DJ1269" s="61"/>
      <c r="DK1269" s="61"/>
      <c r="DL1269" s="61"/>
      <c r="DM1269" s="61"/>
      <c r="DN1269" s="61"/>
      <c r="DO1269" s="61"/>
      <c r="DP1269" s="61"/>
      <c r="DQ1269" s="61"/>
      <c r="DR1269" s="61"/>
      <c r="DS1269" s="61"/>
      <c r="DT1269" s="61"/>
      <c r="DU1269" s="61"/>
      <c r="DV1269" s="61"/>
      <c r="DW1269" s="61"/>
      <c r="DX1269" s="61"/>
      <c r="DY1269" s="61"/>
      <c r="DZ1269" s="61"/>
      <c r="EA1269" s="61"/>
      <c r="EB1269" s="61"/>
      <c r="EC1269" s="61"/>
      <c r="ED1269" s="61"/>
      <c r="EE1269" s="61"/>
      <c r="EF1269" s="61"/>
      <c r="EG1269" s="61"/>
      <c r="EH1269" s="61"/>
      <c r="EI1269" s="61"/>
      <c r="EJ1269" s="61"/>
      <c r="EK1269" s="61"/>
      <c r="EL1269" s="61"/>
      <c r="EM1269" s="61"/>
      <c r="EN1269" s="61"/>
      <c r="EO1269" s="61"/>
      <c r="EP1269" s="61"/>
      <c r="EQ1269" s="61"/>
      <c r="ER1269" s="61"/>
      <c r="ES1269" s="61"/>
      <c r="ET1269" s="61"/>
      <c r="EU1269" s="61"/>
      <c r="EV1269" s="61"/>
      <c r="EW1269" s="61"/>
      <c r="EX1269" s="61"/>
      <c r="EY1269" s="61"/>
      <c r="EZ1269" s="61"/>
      <c r="FA1269" s="61"/>
      <c r="FB1269" s="61"/>
      <c r="FC1269" s="61"/>
      <c r="FD1269" s="61"/>
      <c r="FE1269" s="61"/>
      <c r="FF1269" s="61"/>
      <c r="FG1269" s="61"/>
      <c r="FH1269" s="61"/>
      <c r="FI1269" s="61"/>
      <c r="FJ1269" s="61"/>
      <c r="FK1269" s="61"/>
      <c r="FL1269" s="61"/>
      <c r="FM1269" s="61"/>
      <c r="FN1269" s="61"/>
      <c r="FO1269" s="61"/>
      <c r="FP1269" s="61"/>
      <c r="FQ1269" s="61"/>
      <c r="FR1269" s="61"/>
      <c r="FS1269" s="61"/>
      <c r="FT1269" s="61"/>
      <c r="FU1269" s="61"/>
      <c r="FV1269" s="61"/>
      <c r="FW1269" s="61"/>
      <c r="FX1269" s="61"/>
      <c r="FY1269" s="61"/>
      <c r="FZ1269" s="61"/>
    </row>
    <row r="1270" spans="1:182" s="210" customFormat="1" ht="15.75">
      <c r="A1270" s="61"/>
      <c r="B1270" s="61"/>
      <c r="C1270" s="61"/>
      <c r="D1270" s="61"/>
      <c r="E1270" s="61"/>
      <c r="F1270" s="61"/>
      <c r="G1270" s="61"/>
      <c r="H1270" s="61"/>
      <c r="I1270" s="61"/>
      <c r="J1270" s="61"/>
      <c r="K1270" s="61"/>
      <c r="L1270" s="61"/>
      <c r="M1270" s="61"/>
      <c r="N1270" s="61"/>
      <c r="O1270" s="61"/>
      <c r="P1270" s="61"/>
      <c r="Q1270" s="61"/>
      <c r="R1270" s="61"/>
      <c r="S1270" s="61"/>
      <c r="T1270" s="61"/>
      <c r="U1270" s="61"/>
      <c r="V1270" s="61"/>
      <c r="W1270" s="61"/>
      <c r="X1270" s="61"/>
      <c r="Y1270" s="61"/>
      <c r="Z1270" s="61"/>
      <c r="AA1270" s="61"/>
      <c r="AB1270" s="61"/>
      <c r="AC1270" s="61"/>
      <c r="AD1270" s="61"/>
      <c r="AE1270" s="61"/>
      <c r="AF1270" s="61"/>
      <c r="AI1270" s="344"/>
      <c r="AK1270" s="90"/>
      <c r="AL1270" s="44"/>
      <c r="AO1270" s="61"/>
      <c r="AP1270" s="61"/>
      <c r="AQ1270" s="61"/>
      <c r="AR1270" s="61"/>
      <c r="AS1270" s="61"/>
      <c r="AT1270" s="61"/>
      <c r="AU1270" s="61"/>
      <c r="AV1270" s="61"/>
      <c r="AW1270" s="61"/>
      <c r="AX1270" s="61"/>
      <c r="AY1270" s="61"/>
      <c r="AZ1270" s="61"/>
      <c r="BA1270" s="61"/>
      <c r="BB1270" s="61"/>
      <c r="BC1270" s="61"/>
      <c r="BD1270" s="61"/>
      <c r="BE1270" s="61"/>
      <c r="BF1270" s="61"/>
      <c r="BG1270" s="61"/>
      <c r="BH1270" s="61"/>
      <c r="BI1270" s="61"/>
      <c r="BJ1270" s="61"/>
      <c r="BK1270" s="61"/>
      <c r="BL1270" s="61"/>
      <c r="BM1270" s="61"/>
      <c r="BN1270" s="61"/>
      <c r="BO1270" s="61"/>
      <c r="BP1270" s="61"/>
      <c r="BQ1270" s="61"/>
      <c r="BR1270" s="61"/>
      <c r="BS1270" s="61"/>
      <c r="BT1270" s="61"/>
      <c r="BU1270" s="61"/>
      <c r="BV1270" s="61"/>
      <c r="BW1270" s="61"/>
      <c r="BX1270" s="61"/>
      <c r="BY1270" s="61"/>
      <c r="BZ1270" s="61"/>
      <c r="CA1270" s="61"/>
      <c r="CB1270" s="61"/>
      <c r="CC1270" s="61"/>
      <c r="CD1270" s="61"/>
      <c r="CE1270" s="61"/>
      <c r="CF1270" s="61"/>
      <c r="CG1270" s="61"/>
      <c r="CH1270" s="61"/>
      <c r="CI1270" s="61"/>
      <c r="CJ1270" s="61"/>
      <c r="CK1270" s="61"/>
      <c r="CL1270" s="61"/>
      <c r="CM1270" s="61"/>
      <c r="CN1270" s="61"/>
      <c r="CO1270" s="61"/>
      <c r="CP1270" s="61"/>
      <c r="CQ1270" s="61"/>
      <c r="CR1270" s="61"/>
      <c r="CS1270" s="61"/>
      <c r="CT1270" s="61"/>
      <c r="CU1270" s="61"/>
      <c r="CV1270" s="61"/>
      <c r="CW1270" s="61"/>
      <c r="CX1270" s="61"/>
      <c r="CY1270" s="61"/>
      <c r="CZ1270" s="61"/>
      <c r="DA1270" s="61"/>
      <c r="DB1270" s="61"/>
      <c r="DC1270" s="61"/>
      <c r="DD1270" s="61"/>
      <c r="DE1270" s="61"/>
      <c r="DF1270" s="61"/>
      <c r="DG1270" s="61"/>
      <c r="DH1270" s="61"/>
      <c r="DI1270" s="61"/>
      <c r="DJ1270" s="61"/>
      <c r="DK1270" s="61"/>
      <c r="DL1270" s="61"/>
      <c r="DM1270" s="61"/>
      <c r="DN1270" s="61"/>
      <c r="DO1270" s="61"/>
      <c r="DP1270" s="61"/>
      <c r="DQ1270" s="61"/>
      <c r="DR1270" s="61"/>
      <c r="DS1270" s="61"/>
      <c r="DT1270" s="61"/>
      <c r="DU1270" s="61"/>
      <c r="DV1270" s="61"/>
      <c r="DW1270" s="61"/>
      <c r="DX1270" s="61"/>
      <c r="DY1270" s="61"/>
      <c r="DZ1270" s="61"/>
      <c r="EA1270" s="61"/>
      <c r="EB1270" s="61"/>
      <c r="EC1270" s="61"/>
      <c r="ED1270" s="61"/>
      <c r="EE1270" s="61"/>
      <c r="EF1270" s="61"/>
      <c r="EG1270" s="61"/>
      <c r="EH1270" s="61"/>
      <c r="EI1270" s="61"/>
      <c r="EJ1270" s="61"/>
      <c r="EK1270" s="61"/>
      <c r="EL1270" s="61"/>
      <c r="EM1270" s="61"/>
      <c r="EN1270" s="61"/>
      <c r="EO1270" s="61"/>
      <c r="EP1270" s="61"/>
      <c r="EQ1270" s="61"/>
      <c r="ER1270" s="61"/>
      <c r="ES1270" s="61"/>
      <c r="ET1270" s="61"/>
      <c r="EU1270" s="61"/>
      <c r="EV1270" s="61"/>
      <c r="EW1270" s="61"/>
      <c r="EX1270" s="61"/>
      <c r="EY1270" s="61"/>
      <c r="EZ1270" s="61"/>
      <c r="FA1270" s="61"/>
      <c r="FB1270" s="61"/>
      <c r="FC1270" s="61"/>
      <c r="FD1270" s="61"/>
      <c r="FE1270" s="61"/>
      <c r="FF1270" s="61"/>
      <c r="FG1270" s="61"/>
      <c r="FH1270" s="61"/>
      <c r="FI1270" s="61"/>
      <c r="FJ1270" s="61"/>
      <c r="FK1270" s="61"/>
      <c r="FL1270" s="61"/>
      <c r="FM1270" s="61"/>
      <c r="FN1270" s="61"/>
      <c r="FO1270" s="61"/>
      <c r="FP1270" s="61"/>
      <c r="FQ1270" s="61"/>
      <c r="FR1270" s="61"/>
      <c r="FS1270" s="61"/>
      <c r="FT1270" s="61"/>
      <c r="FU1270" s="61"/>
      <c r="FV1270" s="61"/>
      <c r="FW1270" s="61"/>
      <c r="FX1270" s="61"/>
      <c r="FY1270" s="61"/>
      <c r="FZ1270" s="61"/>
    </row>
    <row r="1271" spans="1:182" s="210" customFormat="1" ht="15.75">
      <c r="A1271" s="61"/>
      <c r="B1271" s="61"/>
      <c r="C1271" s="61"/>
      <c r="D1271" s="61"/>
      <c r="E1271" s="61"/>
      <c r="F1271" s="61"/>
      <c r="G1271" s="61"/>
      <c r="H1271" s="61"/>
      <c r="I1271" s="61"/>
      <c r="J1271" s="61"/>
      <c r="K1271" s="61"/>
      <c r="L1271" s="61"/>
      <c r="M1271" s="61"/>
      <c r="N1271" s="61"/>
      <c r="O1271" s="61"/>
      <c r="P1271" s="61"/>
      <c r="Q1271" s="61"/>
      <c r="R1271" s="61"/>
      <c r="S1271" s="61"/>
      <c r="T1271" s="61"/>
      <c r="U1271" s="61"/>
      <c r="V1271" s="61"/>
      <c r="W1271" s="61"/>
      <c r="X1271" s="61"/>
      <c r="Y1271" s="61"/>
      <c r="Z1271" s="61"/>
      <c r="AA1271" s="61"/>
      <c r="AB1271" s="61"/>
      <c r="AC1271" s="61"/>
      <c r="AD1271" s="61"/>
      <c r="AE1271" s="61"/>
      <c r="AF1271" s="61"/>
      <c r="AI1271" s="195"/>
      <c r="AK1271" s="90"/>
      <c r="AL1271" s="44"/>
      <c r="AO1271" s="61"/>
      <c r="AP1271" s="61"/>
      <c r="AQ1271" s="61"/>
      <c r="AR1271" s="61"/>
      <c r="AS1271" s="61"/>
      <c r="AT1271" s="61"/>
      <c r="AU1271" s="61"/>
      <c r="AV1271" s="61"/>
      <c r="AW1271" s="61"/>
      <c r="AX1271" s="61"/>
      <c r="AY1271" s="61"/>
      <c r="AZ1271" s="61"/>
      <c r="BA1271" s="61"/>
      <c r="BB1271" s="61"/>
      <c r="BC1271" s="61"/>
      <c r="BD1271" s="61"/>
      <c r="BE1271" s="61"/>
      <c r="BF1271" s="61"/>
      <c r="BG1271" s="61"/>
      <c r="BH1271" s="61"/>
      <c r="BI1271" s="61"/>
      <c r="BJ1271" s="61"/>
      <c r="BK1271" s="61"/>
      <c r="BL1271" s="61"/>
      <c r="BM1271" s="61"/>
      <c r="BN1271" s="61"/>
      <c r="BO1271" s="61"/>
      <c r="BP1271" s="61"/>
      <c r="BQ1271" s="61"/>
      <c r="BR1271" s="61"/>
      <c r="BS1271" s="61"/>
      <c r="BT1271" s="61"/>
      <c r="BU1271" s="61"/>
      <c r="BV1271" s="61"/>
      <c r="BW1271" s="61"/>
      <c r="BX1271" s="61"/>
      <c r="BY1271" s="61"/>
      <c r="BZ1271" s="61"/>
      <c r="CA1271" s="61"/>
      <c r="CB1271" s="61"/>
      <c r="CC1271" s="61"/>
      <c r="CD1271" s="61"/>
      <c r="CE1271" s="61"/>
      <c r="CF1271" s="61"/>
      <c r="CG1271" s="61"/>
      <c r="CH1271" s="61"/>
      <c r="CI1271" s="61"/>
      <c r="CJ1271" s="61"/>
      <c r="CK1271" s="61"/>
      <c r="CL1271" s="61"/>
      <c r="CM1271" s="61"/>
      <c r="CN1271" s="61"/>
      <c r="CO1271" s="61"/>
      <c r="CP1271" s="61"/>
      <c r="CQ1271" s="61"/>
      <c r="CR1271" s="61"/>
      <c r="CS1271" s="61"/>
      <c r="CT1271" s="61"/>
      <c r="CU1271" s="61"/>
      <c r="CV1271" s="61"/>
      <c r="CW1271" s="61"/>
      <c r="CX1271" s="61"/>
      <c r="CY1271" s="61"/>
      <c r="CZ1271" s="61"/>
      <c r="DA1271" s="61"/>
      <c r="DB1271" s="61"/>
      <c r="DC1271" s="61"/>
      <c r="DD1271" s="61"/>
      <c r="DE1271" s="61"/>
      <c r="DF1271" s="61"/>
      <c r="DG1271" s="61"/>
      <c r="DH1271" s="61"/>
      <c r="DI1271" s="61"/>
      <c r="DJ1271" s="61"/>
      <c r="DK1271" s="61"/>
      <c r="DL1271" s="61"/>
      <c r="DM1271" s="61"/>
      <c r="DN1271" s="61"/>
      <c r="DO1271" s="61"/>
      <c r="DP1271" s="61"/>
      <c r="DQ1271" s="61"/>
      <c r="DR1271" s="61"/>
      <c r="DS1271" s="61"/>
      <c r="DT1271" s="61"/>
      <c r="DU1271" s="61"/>
      <c r="DV1271" s="61"/>
      <c r="DW1271" s="61"/>
      <c r="DX1271" s="61"/>
      <c r="DY1271" s="61"/>
      <c r="DZ1271" s="61"/>
      <c r="EA1271" s="61"/>
      <c r="EB1271" s="61"/>
      <c r="EC1271" s="61"/>
      <c r="ED1271" s="61"/>
      <c r="EE1271" s="61"/>
      <c r="EF1271" s="61"/>
      <c r="EG1271" s="61"/>
      <c r="EH1271" s="61"/>
      <c r="EI1271" s="61"/>
      <c r="EJ1271" s="61"/>
      <c r="EK1271" s="61"/>
      <c r="EL1271" s="61"/>
      <c r="EM1271" s="61"/>
      <c r="EN1271" s="61"/>
      <c r="EO1271" s="61"/>
      <c r="EP1271" s="61"/>
      <c r="EQ1271" s="61"/>
      <c r="ER1271" s="61"/>
      <c r="ES1271" s="61"/>
      <c r="ET1271" s="61"/>
      <c r="EU1271" s="61"/>
      <c r="EV1271" s="61"/>
      <c r="EW1271" s="61"/>
      <c r="EX1271" s="61"/>
      <c r="EY1271" s="61"/>
      <c r="EZ1271" s="61"/>
      <c r="FA1271" s="61"/>
      <c r="FB1271" s="61"/>
      <c r="FC1271" s="61"/>
      <c r="FD1271" s="61"/>
      <c r="FE1271" s="61"/>
      <c r="FF1271" s="61"/>
      <c r="FG1271" s="61"/>
      <c r="FH1271" s="61"/>
      <c r="FI1271" s="61"/>
      <c r="FJ1271" s="61"/>
      <c r="FK1271" s="61"/>
      <c r="FL1271" s="61"/>
      <c r="FM1271" s="61"/>
      <c r="FN1271" s="61"/>
      <c r="FO1271" s="61"/>
      <c r="FP1271" s="61"/>
      <c r="FQ1271" s="61"/>
      <c r="FR1271" s="61"/>
      <c r="FS1271" s="61"/>
      <c r="FT1271" s="61"/>
      <c r="FU1271" s="61"/>
      <c r="FV1271" s="61"/>
      <c r="FW1271" s="61"/>
      <c r="FX1271" s="61"/>
      <c r="FY1271" s="61"/>
      <c r="FZ1271" s="61"/>
    </row>
    <row r="1272" spans="1:182" s="210" customFormat="1" ht="15.75">
      <c r="A1272" s="61"/>
      <c r="B1272" s="61"/>
      <c r="C1272" s="61"/>
      <c r="D1272" s="61"/>
      <c r="E1272" s="61"/>
      <c r="F1272" s="61"/>
      <c r="G1272" s="61"/>
      <c r="H1272" s="61"/>
      <c r="I1272" s="61"/>
      <c r="J1272" s="61"/>
      <c r="K1272" s="61"/>
      <c r="L1272" s="61"/>
      <c r="M1272" s="61"/>
      <c r="N1272" s="61"/>
      <c r="O1272" s="61"/>
      <c r="P1272" s="61"/>
      <c r="Q1272" s="61"/>
      <c r="R1272" s="61"/>
      <c r="S1272" s="61"/>
      <c r="T1272" s="61"/>
      <c r="U1272" s="61"/>
      <c r="V1272" s="61"/>
      <c r="W1272" s="61"/>
      <c r="X1272" s="61"/>
      <c r="Y1272" s="61"/>
      <c r="Z1272" s="61"/>
      <c r="AA1272" s="61"/>
      <c r="AB1272" s="61"/>
      <c r="AC1272" s="61"/>
      <c r="AD1272" s="61"/>
      <c r="AE1272" s="61"/>
      <c r="AF1272" s="61"/>
      <c r="AI1272" s="195"/>
      <c r="AK1272" s="90"/>
      <c r="AL1272" s="44"/>
      <c r="AO1272" s="61"/>
      <c r="AP1272" s="61"/>
      <c r="AQ1272" s="61"/>
      <c r="AR1272" s="61"/>
      <c r="AS1272" s="61"/>
      <c r="AT1272" s="61"/>
      <c r="AU1272" s="61"/>
      <c r="AV1272" s="61"/>
      <c r="AW1272" s="61"/>
      <c r="AX1272" s="61"/>
      <c r="AY1272" s="61"/>
      <c r="AZ1272" s="61"/>
      <c r="BA1272" s="61"/>
      <c r="BB1272" s="61"/>
      <c r="BC1272" s="61"/>
      <c r="BD1272" s="61"/>
      <c r="BE1272" s="61"/>
      <c r="BF1272" s="61"/>
      <c r="BG1272" s="61"/>
      <c r="BH1272" s="61"/>
      <c r="BI1272" s="61"/>
      <c r="BJ1272" s="61"/>
      <c r="BK1272" s="61"/>
      <c r="BL1272" s="61"/>
      <c r="BM1272" s="61"/>
      <c r="BN1272" s="61"/>
      <c r="BO1272" s="61"/>
      <c r="BP1272" s="61"/>
      <c r="BQ1272" s="61"/>
      <c r="BR1272" s="61"/>
      <c r="BS1272" s="61"/>
      <c r="BT1272" s="61"/>
      <c r="BU1272" s="61"/>
      <c r="BV1272" s="61"/>
      <c r="BW1272" s="61"/>
      <c r="BX1272" s="61"/>
      <c r="BY1272" s="61"/>
      <c r="BZ1272" s="61"/>
      <c r="CA1272" s="61"/>
      <c r="CB1272" s="61"/>
      <c r="CC1272" s="61"/>
      <c r="CD1272" s="61"/>
      <c r="CE1272" s="61"/>
      <c r="CF1272" s="61"/>
      <c r="CG1272" s="61"/>
      <c r="CH1272" s="61"/>
      <c r="CI1272" s="61"/>
      <c r="CJ1272" s="61"/>
      <c r="CK1272" s="61"/>
      <c r="CL1272" s="61"/>
      <c r="CM1272" s="61"/>
      <c r="CN1272" s="61"/>
      <c r="CO1272" s="61"/>
      <c r="CP1272" s="61"/>
      <c r="CQ1272" s="61"/>
      <c r="CR1272" s="61"/>
      <c r="CS1272" s="61"/>
      <c r="CT1272" s="61"/>
      <c r="CU1272" s="61"/>
      <c r="CV1272" s="61"/>
      <c r="CW1272" s="61"/>
      <c r="CX1272" s="61"/>
      <c r="CY1272" s="61"/>
      <c r="CZ1272" s="61"/>
      <c r="DA1272" s="61"/>
      <c r="DB1272" s="61"/>
      <c r="DC1272" s="61"/>
      <c r="DD1272" s="61"/>
      <c r="DE1272" s="61"/>
      <c r="DF1272" s="61"/>
      <c r="DG1272" s="61"/>
      <c r="DH1272" s="61"/>
      <c r="DI1272" s="61"/>
      <c r="DJ1272" s="61"/>
      <c r="DK1272" s="61"/>
      <c r="DL1272" s="61"/>
      <c r="DM1272" s="61"/>
      <c r="DN1272" s="61"/>
      <c r="DO1272" s="61"/>
      <c r="DP1272" s="61"/>
      <c r="DQ1272" s="61"/>
      <c r="DR1272" s="61"/>
      <c r="DS1272" s="61"/>
      <c r="DT1272" s="61"/>
      <c r="DU1272" s="61"/>
      <c r="DV1272" s="61"/>
      <c r="DW1272" s="61"/>
      <c r="DX1272" s="61"/>
      <c r="DY1272" s="61"/>
      <c r="DZ1272" s="61"/>
      <c r="EA1272" s="61"/>
      <c r="EB1272" s="61"/>
      <c r="EC1272" s="61"/>
      <c r="ED1272" s="61"/>
      <c r="EE1272" s="61"/>
      <c r="EF1272" s="61"/>
      <c r="EG1272" s="61"/>
      <c r="EH1272" s="61"/>
      <c r="EI1272" s="61"/>
      <c r="EJ1272" s="61"/>
      <c r="EK1272" s="61"/>
      <c r="EL1272" s="61"/>
      <c r="EM1272" s="61"/>
      <c r="EN1272" s="61"/>
      <c r="EO1272" s="61"/>
      <c r="EP1272" s="61"/>
      <c r="EQ1272" s="61"/>
      <c r="ER1272" s="61"/>
      <c r="ES1272" s="61"/>
      <c r="ET1272" s="61"/>
      <c r="EU1272" s="61"/>
      <c r="EV1272" s="61"/>
      <c r="EW1272" s="61"/>
      <c r="EX1272" s="61"/>
      <c r="EY1272" s="61"/>
      <c r="EZ1272" s="61"/>
      <c r="FA1272" s="61"/>
      <c r="FB1272" s="61"/>
      <c r="FC1272" s="61"/>
      <c r="FD1272" s="61"/>
      <c r="FE1272" s="61"/>
      <c r="FF1272" s="61"/>
      <c r="FG1272" s="61"/>
      <c r="FH1272" s="61"/>
      <c r="FI1272" s="61"/>
      <c r="FJ1272" s="61"/>
      <c r="FK1272" s="61"/>
      <c r="FL1272" s="61"/>
      <c r="FM1272" s="61"/>
      <c r="FN1272" s="61"/>
      <c r="FO1272" s="61"/>
      <c r="FP1272" s="61"/>
      <c r="FQ1272" s="61"/>
      <c r="FR1272" s="61"/>
      <c r="FS1272" s="61"/>
      <c r="FT1272" s="61"/>
      <c r="FU1272" s="61"/>
      <c r="FV1272" s="61"/>
      <c r="FW1272" s="61"/>
      <c r="FX1272" s="61"/>
      <c r="FY1272" s="61"/>
      <c r="FZ1272" s="61"/>
    </row>
    <row r="1273" spans="1:182" s="210" customFormat="1" ht="15.75">
      <c r="A1273" s="61"/>
      <c r="B1273" s="61"/>
      <c r="C1273" s="61"/>
      <c r="D1273" s="61"/>
      <c r="E1273" s="61"/>
      <c r="F1273" s="61"/>
      <c r="G1273" s="61"/>
      <c r="H1273" s="61"/>
      <c r="I1273" s="61"/>
      <c r="J1273" s="61"/>
      <c r="K1273" s="61"/>
      <c r="L1273" s="61"/>
      <c r="M1273" s="61"/>
      <c r="N1273" s="61"/>
      <c r="O1273" s="61"/>
      <c r="P1273" s="61"/>
      <c r="Q1273" s="61"/>
      <c r="R1273" s="61"/>
      <c r="S1273" s="61"/>
      <c r="T1273" s="61"/>
      <c r="U1273" s="61"/>
      <c r="V1273" s="61"/>
      <c r="W1273" s="61"/>
      <c r="X1273" s="61"/>
      <c r="Y1273" s="61"/>
      <c r="Z1273" s="61"/>
      <c r="AA1273" s="61"/>
      <c r="AB1273" s="61"/>
      <c r="AC1273" s="61"/>
      <c r="AD1273" s="61"/>
      <c r="AE1273" s="61"/>
      <c r="AF1273" s="61"/>
      <c r="AI1273" s="195"/>
      <c r="AK1273" s="90"/>
      <c r="AL1273" s="44"/>
      <c r="AO1273" s="61"/>
      <c r="AP1273" s="61"/>
      <c r="AQ1273" s="61"/>
      <c r="AR1273" s="61"/>
      <c r="AS1273" s="61"/>
      <c r="AT1273" s="61"/>
      <c r="AU1273" s="61"/>
      <c r="AV1273" s="61"/>
      <c r="AW1273" s="61"/>
      <c r="AX1273" s="61"/>
      <c r="AY1273" s="61"/>
      <c r="AZ1273" s="61"/>
      <c r="BA1273" s="61"/>
      <c r="BB1273" s="61"/>
      <c r="BC1273" s="61"/>
      <c r="BD1273" s="61"/>
      <c r="BE1273" s="61"/>
      <c r="BF1273" s="61"/>
      <c r="BG1273" s="61"/>
      <c r="BH1273" s="61"/>
      <c r="BI1273" s="61"/>
      <c r="BJ1273" s="61"/>
      <c r="BK1273" s="61"/>
      <c r="BL1273" s="61"/>
      <c r="BM1273" s="61"/>
      <c r="BN1273" s="61"/>
      <c r="BO1273" s="61"/>
      <c r="BP1273" s="61"/>
      <c r="BQ1273" s="61"/>
      <c r="BR1273" s="61"/>
      <c r="BS1273" s="61"/>
      <c r="BT1273" s="61"/>
      <c r="BU1273" s="61"/>
      <c r="BV1273" s="61"/>
      <c r="BW1273" s="61"/>
      <c r="BX1273" s="61"/>
      <c r="BY1273" s="61"/>
      <c r="BZ1273" s="61"/>
      <c r="CA1273" s="61"/>
      <c r="CB1273" s="61"/>
      <c r="CC1273" s="61"/>
      <c r="CD1273" s="61"/>
      <c r="CE1273" s="61"/>
      <c r="CF1273" s="61"/>
      <c r="CG1273" s="61"/>
      <c r="CH1273" s="61"/>
      <c r="CI1273" s="61"/>
      <c r="CJ1273" s="61"/>
      <c r="CK1273" s="61"/>
      <c r="CL1273" s="61"/>
      <c r="CM1273" s="61"/>
      <c r="CN1273" s="61"/>
      <c r="CO1273" s="61"/>
      <c r="CP1273" s="61"/>
      <c r="CQ1273" s="61"/>
      <c r="CR1273" s="61"/>
      <c r="CS1273" s="61"/>
      <c r="CT1273" s="61"/>
      <c r="CU1273" s="61"/>
      <c r="CV1273" s="61"/>
      <c r="CW1273" s="61"/>
      <c r="CX1273" s="61"/>
      <c r="CY1273" s="61"/>
      <c r="CZ1273" s="61"/>
      <c r="DA1273" s="61"/>
      <c r="DB1273" s="61"/>
      <c r="DC1273" s="61"/>
      <c r="DD1273" s="61"/>
      <c r="DE1273" s="61"/>
      <c r="DF1273" s="61"/>
      <c r="DG1273" s="61"/>
      <c r="DH1273" s="61"/>
      <c r="DI1273" s="61"/>
      <c r="DJ1273" s="61"/>
      <c r="DK1273" s="61"/>
      <c r="DL1273" s="61"/>
      <c r="DM1273" s="61"/>
      <c r="DN1273" s="61"/>
      <c r="DO1273" s="61"/>
      <c r="DP1273" s="61"/>
      <c r="DQ1273" s="61"/>
      <c r="DR1273" s="61"/>
      <c r="DS1273" s="61"/>
      <c r="DT1273" s="61"/>
      <c r="DU1273" s="61"/>
      <c r="DV1273" s="61"/>
      <c r="DW1273" s="61"/>
      <c r="DX1273" s="61"/>
      <c r="DY1273" s="61"/>
      <c r="DZ1273" s="61"/>
      <c r="EA1273" s="61"/>
      <c r="EB1273" s="61"/>
      <c r="EC1273" s="61"/>
      <c r="ED1273" s="61"/>
      <c r="EE1273" s="61"/>
      <c r="EF1273" s="61"/>
      <c r="EG1273" s="61"/>
      <c r="EH1273" s="61"/>
      <c r="EI1273" s="61"/>
      <c r="EJ1273" s="61"/>
      <c r="EK1273" s="61"/>
      <c r="EL1273" s="61"/>
      <c r="EM1273" s="61"/>
      <c r="EN1273" s="61"/>
      <c r="EO1273" s="61"/>
      <c r="EP1273" s="61"/>
      <c r="EQ1273" s="61"/>
      <c r="ER1273" s="61"/>
      <c r="ES1273" s="61"/>
      <c r="ET1273" s="61"/>
      <c r="EU1273" s="61"/>
      <c r="EV1273" s="61"/>
      <c r="EW1273" s="61"/>
      <c r="EX1273" s="61"/>
      <c r="EY1273" s="61"/>
      <c r="EZ1273" s="61"/>
      <c r="FA1273" s="61"/>
      <c r="FB1273" s="61"/>
      <c r="FC1273" s="61"/>
      <c r="FD1273" s="61"/>
      <c r="FE1273" s="61"/>
      <c r="FF1273" s="61"/>
      <c r="FG1273" s="61"/>
      <c r="FH1273" s="61"/>
      <c r="FI1273" s="61"/>
      <c r="FJ1273" s="61"/>
      <c r="FK1273" s="61"/>
      <c r="FL1273" s="61"/>
      <c r="FM1273" s="61"/>
      <c r="FN1273" s="61"/>
      <c r="FO1273" s="61"/>
      <c r="FP1273" s="61"/>
      <c r="FQ1273" s="61"/>
      <c r="FR1273" s="61"/>
      <c r="FS1273" s="61"/>
      <c r="FT1273" s="61"/>
      <c r="FU1273" s="61"/>
      <c r="FV1273" s="61"/>
      <c r="FW1273" s="61"/>
      <c r="FX1273" s="61"/>
      <c r="FY1273" s="61"/>
      <c r="FZ1273" s="61"/>
    </row>
    <row r="1274" spans="1:182" s="210" customFormat="1" ht="15.75">
      <c r="A1274" s="61"/>
      <c r="B1274" s="61"/>
      <c r="C1274" s="61"/>
      <c r="D1274" s="61"/>
      <c r="E1274" s="61"/>
      <c r="F1274" s="61"/>
      <c r="G1274" s="61"/>
      <c r="H1274" s="61"/>
      <c r="I1274" s="61"/>
      <c r="J1274" s="61"/>
      <c r="K1274" s="61"/>
      <c r="L1274" s="61"/>
      <c r="M1274" s="61"/>
      <c r="N1274" s="61"/>
      <c r="O1274" s="61"/>
      <c r="P1274" s="61"/>
      <c r="Q1274" s="61"/>
      <c r="R1274" s="61"/>
      <c r="S1274" s="61"/>
      <c r="T1274" s="61"/>
      <c r="U1274" s="61"/>
      <c r="V1274" s="61"/>
      <c r="W1274" s="61"/>
      <c r="X1274" s="61"/>
      <c r="Y1274" s="61"/>
      <c r="Z1274" s="61"/>
      <c r="AA1274" s="61"/>
      <c r="AB1274" s="61"/>
      <c r="AC1274" s="61"/>
      <c r="AD1274" s="61"/>
      <c r="AE1274" s="61"/>
      <c r="AF1274" s="61"/>
      <c r="AI1274" s="195"/>
      <c r="AK1274" s="90"/>
      <c r="AL1274" s="44"/>
      <c r="AO1274" s="61"/>
      <c r="AP1274" s="61"/>
      <c r="AQ1274" s="61"/>
      <c r="AR1274" s="61"/>
      <c r="AS1274" s="61"/>
      <c r="AT1274" s="61"/>
      <c r="AU1274" s="61"/>
      <c r="AV1274" s="61"/>
      <c r="AW1274" s="61"/>
      <c r="AX1274" s="61"/>
      <c r="AY1274" s="61"/>
      <c r="AZ1274" s="61"/>
      <c r="BA1274" s="61"/>
      <c r="BB1274" s="61"/>
      <c r="BC1274" s="61"/>
      <c r="BD1274" s="61"/>
      <c r="BE1274" s="61"/>
      <c r="BF1274" s="61"/>
      <c r="BG1274" s="61"/>
      <c r="BH1274" s="61"/>
      <c r="BI1274" s="61"/>
      <c r="BJ1274" s="61"/>
      <c r="BK1274" s="61"/>
      <c r="BL1274" s="61"/>
      <c r="BM1274" s="61"/>
      <c r="BN1274" s="61"/>
      <c r="BO1274" s="61"/>
      <c r="BP1274" s="61"/>
      <c r="BQ1274" s="61"/>
      <c r="BR1274" s="61"/>
      <c r="BS1274" s="61"/>
      <c r="BT1274" s="61"/>
      <c r="BU1274" s="61"/>
      <c r="BV1274" s="61"/>
      <c r="BW1274" s="61"/>
      <c r="BX1274" s="61"/>
      <c r="BY1274" s="61"/>
      <c r="BZ1274" s="61"/>
      <c r="CA1274" s="61"/>
      <c r="CB1274" s="61"/>
      <c r="CC1274" s="61"/>
      <c r="CD1274" s="61"/>
      <c r="CE1274" s="61"/>
      <c r="CF1274" s="61"/>
      <c r="CG1274" s="61"/>
      <c r="CH1274" s="61"/>
      <c r="CI1274" s="61"/>
      <c r="CJ1274" s="61"/>
      <c r="CK1274" s="61"/>
      <c r="CL1274" s="61"/>
      <c r="CM1274" s="61"/>
      <c r="CN1274" s="61"/>
      <c r="CO1274" s="61"/>
      <c r="CP1274" s="61"/>
      <c r="CQ1274" s="61"/>
      <c r="CR1274" s="61"/>
      <c r="CS1274" s="61"/>
      <c r="CT1274" s="61"/>
      <c r="CU1274" s="61"/>
      <c r="CV1274" s="61"/>
      <c r="CW1274" s="61"/>
      <c r="CX1274" s="61"/>
      <c r="CY1274" s="61"/>
      <c r="CZ1274" s="61"/>
      <c r="DA1274" s="61"/>
      <c r="DB1274" s="61"/>
      <c r="DC1274" s="61"/>
      <c r="DD1274" s="61"/>
      <c r="DE1274" s="61"/>
      <c r="DF1274" s="61"/>
      <c r="DG1274" s="61"/>
      <c r="DH1274" s="61"/>
      <c r="DI1274" s="61"/>
      <c r="DJ1274" s="61"/>
      <c r="DK1274" s="61"/>
      <c r="DL1274" s="61"/>
      <c r="DM1274" s="61"/>
      <c r="DN1274" s="61"/>
      <c r="DO1274" s="61"/>
      <c r="DP1274" s="61"/>
      <c r="DQ1274" s="61"/>
      <c r="DR1274" s="61"/>
      <c r="DS1274" s="61"/>
      <c r="DT1274" s="61"/>
      <c r="DU1274" s="61"/>
      <c r="DV1274" s="61"/>
      <c r="DW1274" s="61"/>
      <c r="DX1274" s="61"/>
      <c r="DY1274" s="61"/>
      <c r="DZ1274" s="61"/>
      <c r="EA1274" s="61"/>
      <c r="EB1274" s="61"/>
      <c r="EC1274" s="61"/>
      <c r="ED1274" s="61"/>
      <c r="EE1274" s="61"/>
      <c r="EF1274" s="61"/>
      <c r="EG1274" s="61"/>
      <c r="EH1274" s="61"/>
      <c r="EI1274" s="61"/>
      <c r="EJ1274" s="61"/>
      <c r="EK1274" s="61"/>
      <c r="EL1274" s="61"/>
      <c r="EM1274" s="61"/>
      <c r="EN1274" s="61"/>
      <c r="EO1274" s="61"/>
      <c r="EP1274" s="61"/>
      <c r="EQ1274" s="61"/>
      <c r="ER1274" s="61"/>
      <c r="ES1274" s="61"/>
      <c r="ET1274" s="61"/>
      <c r="EU1274" s="61"/>
      <c r="EV1274" s="61"/>
      <c r="EW1274" s="61"/>
      <c r="EX1274" s="61"/>
      <c r="EY1274" s="61"/>
      <c r="EZ1274" s="61"/>
      <c r="FA1274" s="61"/>
      <c r="FB1274" s="61"/>
      <c r="FC1274" s="61"/>
      <c r="FD1274" s="61"/>
      <c r="FE1274" s="61"/>
      <c r="FF1274" s="61"/>
      <c r="FG1274" s="61"/>
      <c r="FH1274" s="61"/>
      <c r="FI1274" s="61"/>
      <c r="FJ1274" s="61"/>
      <c r="FK1274" s="61"/>
      <c r="FL1274" s="61"/>
      <c r="FM1274" s="61"/>
      <c r="FN1274" s="61"/>
      <c r="FO1274" s="61"/>
      <c r="FP1274" s="61"/>
      <c r="FQ1274" s="61"/>
      <c r="FR1274" s="61"/>
      <c r="FS1274" s="61"/>
      <c r="FT1274" s="61"/>
      <c r="FU1274" s="61"/>
      <c r="FV1274" s="61"/>
      <c r="FW1274" s="61"/>
      <c r="FX1274" s="61"/>
      <c r="FY1274" s="61"/>
      <c r="FZ1274" s="61"/>
    </row>
    <row r="1275" spans="1:182" s="210" customFormat="1" ht="15.75">
      <c r="A1275" s="61"/>
      <c r="B1275" s="61"/>
      <c r="C1275" s="61"/>
      <c r="D1275" s="61"/>
      <c r="E1275" s="61"/>
      <c r="F1275" s="61"/>
      <c r="G1275" s="61"/>
      <c r="H1275" s="61"/>
      <c r="I1275" s="61"/>
      <c r="J1275" s="61"/>
      <c r="K1275" s="61"/>
      <c r="L1275" s="61"/>
      <c r="M1275" s="61"/>
      <c r="N1275" s="61"/>
      <c r="O1275" s="61"/>
      <c r="P1275" s="61"/>
      <c r="Q1275" s="61"/>
      <c r="R1275" s="61"/>
      <c r="S1275" s="61"/>
      <c r="T1275" s="61"/>
      <c r="U1275" s="61"/>
      <c r="V1275" s="61"/>
      <c r="W1275" s="61"/>
      <c r="X1275" s="61"/>
      <c r="Y1275" s="61"/>
      <c r="Z1275" s="61"/>
      <c r="AA1275" s="61"/>
      <c r="AB1275" s="61"/>
      <c r="AC1275" s="61"/>
      <c r="AD1275" s="61"/>
      <c r="AE1275" s="61"/>
      <c r="AF1275" s="61"/>
      <c r="AI1275" s="195"/>
      <c r="AK1275" s="90"/>
      <c r="AL1275" s="44"/>
      <c r="AO1275" s="61"/>
      <c r="AP1275" s="61"/>
      <c r="AQ1275" s="61"/>
      <c r="AR1275" s="61"/>
      <c r="AS1275" s="61"/>
      <c r="AT1275" s="61"/>
      <c r="AU1275" s="61"/>
      <c r="AV1275" s="61"/>
      <c r="AW1275" s="61"/>
      <c r="AX1275" s="61"/>
      <c r="AY1275" s="61"/>
      <c r="AZ1275" s="61"/>
      <c r="BA1275" s="61"/>
      <c r="BB1275" s="61"/>
      <c r="BC1275" s="61"/>
      <c r="BD1275" s="61"/>
      <c r="BE1275" s="61"/>
      <c r="BF1275" s="61"/>
      <c r="BG1275" s="61"/>
      <c r="BH1275" s="61"/>
      <c r="BI1275" s="61"/>
      <c r="BJ1275" s="61"/>
      <c r="BK1275" s="61"/>
      <c r="BL1275" s="61"/>
      <c r="BM1275" s="61"/>
      <c r="BN1275" s="61"/>
      <c r="BO1275" s="61"/>
      <c r="BP1275" s="61"/>
      <c r="BQ1275" s="61"/>
      <c r="BR1275" s="61"/>
      <c r="BS1275" s="61"/>
      <c r="BT1275" s="61"/>
      <c r="BU1275" s="61"/>
      <c r="BV1275" s="61"/>
      <c r="BW1275" s="61"/>
      <c r="BX1275" s="61"/>
      <c r="BY1275" s="61"/>
      <c r="BZ1275" s="61"/>
      <c r="CA1275" s="61"/>
      <c r="CB1275" s="61"/>
      <c r="CC1275" s="61"/>
      <c r="CD1275" s="61"/>
      <c r="CE1275" s="61"/>
      <c r="CF1275" s="61"/>
      <c r="CG1275" s="61"/>
      <c r="CH1275" s="61"/>
      <c r="CI1275" s="61"/>
      <c r="CJ1275" s="61"/>
      <c r="CK1275" s="61"/>
      <c r="CL1275" s="61"/>
      <c r="CM1275" s="61"/>
      <c r="CN1275" s="61"/>
      <c r="CO1275" s="61"/>
      <c r="CP1275" s="61"/>
      <c r="CQ1275" s="61"/>
      <c r="CR1275" s="61"/>
      <c r="CS1275" s="61"/>
      <c r="CT1275" s="61"/>
      <c r="CU1275" s="61"/>
      <c r="CV1275" s="61"/>
      <c r="CW1275" s="61"/>
      <c r="CX1275" s="61"/>
      <c r="CY1275" s="61"/>
      <c r="CZ1275" s="61"/>
      <c r="DA1275" s="61"/>
      <c r="DB1275" s="61"/>
      <c r="DC1275" s="61"/>
      <c r="DD1275" s="61"/>
      <c r="DE1275" s="61"/>
      <c r="DF1275" s="61"/>
      <c r="DG1275" s="61"/>
      <c r="DH1275" s="61"/>
      <c r="DI1275" s="61"/>
      <c r="DJ1275" s="61"/>
      <c r="DK1275" s="61"/>
      <c r="DL1275" s="61"/>
      <c r="DM1275" s="61"/>
      <c r="DN1275" s="61"/>
      <c r="DO1275" s="61"/>
      <c r="DP1275" s="61"/>
      <c r="DQ1275" s="61"/>
      <c r="DR1275" s="61"/>
      <c r="DS1275" s="61"/>
      <c r="DT1275" s="61"/>
      <c r="DU1275" s="61"/>
      <c r="DV1275" s="61"/>
      <c r="DW1275" s="61"/>
      <c r="DX1275" s="61"/>
      <c r="DY1275" s="61"/>
      <c r="DZ1275" s="61"/>
      <c r="EA1275" s="61"/>
      <c r="EB1275" s="61"/>
      <c r="EC1275" s="61"/>
      <c r="ED1275" s="61"/>
      <c r="EE1275" s="61"/>
      <c r="EF1275" s="61"/>
      <c r="EG1275" s="61"/>
      <c r="EH1275" s="61"/>
      <c r="EI1275" s="61"/>
      <c r="EJ1275" s="61"/>
      <c r="EK1275" s="61"/>
      <c r="EL1275" s="61"/>
      <c r="EM1275" s="61"/>
      <c r="EN1275" s="61"/>
      <c r="EO1275" s="61"/>
      <c r="EP1275" s="61"/>
      <c r="EQ1275" s="61"/>
      <c r="ER1275" s="61"/>
      <c r="ES1275" s="61"/>
      <c r="ET1275" s="61"/>
      <c r="EU1275" s="61"/>
      <c r="EV1275" s="61"/>
      <c r="EW1275" s="61"/>
      <c r="EX1275" s="61"/>
      <c r="EY1275" s="61"/>
      <c r="EZ1275" s="61"/>
      <c r="FA1275" s="61"/>
      <c r="FB1275" s="61"/>
      <c r="FC1275" s="61"/>
      <c r="FD1275" s="61"/>
      <c r="FE1275" s="61"/>
      <c r="FF1275" s="61"/>
      <c r="FG1275" s="61"/>
      <c r="FH1275" s="61"/>
      <c r="FI1275" s="61"/>
      <c r="FJ1275" s="61"/>
      <c r="FK1275" s="61"/>
      <c r="FL1275" s="61"/>
      <c r="FM1275" s="61"/>
      <c r="FN1275" s="61"/>
      <c r="FO1275" s="61"/>
      <c r="FP1275" s="61"/>
      <c r="FQ1275" s="61"/>
      <c r="FR1275" s="61"/>
      <c r="FS1275" s="61"/>
      <c r="FT1275" s="61"/>
      <c r="FU1275" s="61"/>
      <c r="FV1275" s="61"/>
      <c r="FW1275" s="61"/>
      <c r="FX1275" s="61"/>
      <c r="FY1275" s="61"/>
      <c r="FZ1275" s="61"/>
    </row>
    <row r="1276" spans="1:182" s="210" customFormat="1" ht="15.75">
      <c r="A1276" s="61"/>
      <c r="B1276" s="61"/>
      <c r="C1276" s="61"/>
      <c r="D1276" s="61"/>
      <c r="E1276" s="61"/>
      <c r="F1276" s="61"/>
      <c r="G1276" s="61"/>
      <c r="H1276" s="61"/>
      <c r="I1276" s="61"/>
      <c r="J1276" s="61"/>
      <c r="K1276" s="61"/>
      <c r="L1276" s="61"/>
      <c r="M1276" s="61"/>
      <c r="N1276" s="61"/>
      <c r="O1276" s="61"/>
      <c r="P1276" s="61"/>
      <c r="Q1276" s="61"/>
      <c r="R1276" s="61"/>
      <c r="S1276" s="61"/>
      <c r="T1276" s="61"/>
      <c r="U1276" s="61"/>
      <c r="V1276" s="61"/>
      <c r="W1276" s="61"/>
      <c r="X1276" s="61"/>
      <c r="Y1276" s="61"/>
      <c r="Z1276" s="61"/>
      <c r="AA1276" s="61"/>
      <c r="AB1276" s="61"/>
      <c r="AC1276" s="61"/>
      <c r="AD1276" s="61"/>
      <c r="AE1276" s="61"/>
      <c r="AF1276" s="61"/>
      <c r="AI1276" s="195"/>
      <c r="AK1276" s="90"/>
      <c r="AL1276" s="44"/>
      <c r="AO1276" s="61"/>
      <c r="AP1276" s="61"/>
      <c r="AQ1276" s="61"/>
      <c r="AR1276" s="61"/>
      <c r="AS1276" s="61"/>
      <c r="AT1276" s="61"/>
      <c r="AU1276" s="61"/>
      <c r="AV1276" s="61"/>
      <c r="AW1276" s="61"/>
      <c r="AX1276" s="61"/>
      <c r="AY1276" s="61"/>
      <c r="AZ1276" s="61"/>
      <c r="BA1276" s="61"/>
      <c r="BB1276" s="61"/>
      <c r="BC1276" s="61"/>
      <c r="BD1276" s="61"/>
      <c r="BE1276" s="61"/>
      <c r="BF1276" s="61"/>
      <c r="BG1276" s="61"/>
      <c r="BH1276" s="61"/>
      <c r="BI1276" s="61"/>
      <c r="BJ1276" s="61"/>
      <c r="BK1276" s="61"/>
      <c r="BL1276" s="61"/>
      <c r="BM1276" s="61"/>
      <c r="BN1276" s="61"/>
      <c r="BO1276" s="61"/>
      <c r="BP1276" s="61"/>
      <c r="BQ1276" s="61"/>
      <c r="BR1276" s="61"/>
      <c r="BS1276" s="61"/>
      <c r="BT1276" s="61"/>
      <c r="BU1276" s="61"/>
      <c r="BV1276" s="61"/>
      <c r="BW1276" s="61"/>
      <c r="BX1276" s="61"/>
      <c r="BY1276" s="61"/>
      <c r="BZ1276" s="61"/>
      <c r="CA1276" s="61"/>
      <c r="CB1276" s="61"/>
      <c r="CC1276" s="61"/>
      <c r="CD1276" s="61"/>
      <c r="CE1276" s="61"/>
      <c r="CF1276" s="61"/>
      <c r="CG1276" s="61"/>
      <c r="CH1276" s="61"/>
      <c r="CI1276" s="61"/>
      <c r="CJ1276" s="61"/>
      <c r="CK1276" s="61"/>
      <c r="CL1276" s="61"/>
      <c r="CM1276" s="61"/>
      <c r="CN1276" s="61"/>
      <c r="CO1276" s="61"/>
      <c r="CP1276" s="61"/>
      <c r="CQ1276" s="61"/>
      <c r="CR1276" s="61"/>
      <c r="CS1276" s="61"/>
      <c r="CT1276" s="61"/>
      <c r="CU1276" s="61"/>
      <c r="CV1276" s="61"/>
      <c r="CW1276" s="61"/>
      <c r="CX1276" s="61"/>
      <c r="CY1276" s="61"/>
      <c r="CZ1276" s="61"/>
      <c r="DA1276" s="61"/>
      <c r="DB1276" s="61"/>
      <c r="DC1276" s="61"/>
      <c r="DD1276" s="61"/>
      <c r="DE1276" s="61"/>
      <c r="DF1276" s="61"/>
      <c r="DG1276" s="61"/>
      <c r="DH1276" s="61"/>
      <c r="DI1276" s="61"/>
      <c r="DJ1276" s="61"/>
      <c r="DK1276" s="61"/>
      <c r="DL1276" s="61"/>
      <c r="DM1276" s="61"/>
      <c r="DN1276" s="61"/>
      <c r="DO1276" s="61"/>
      <c r="DP1276" s="61"/>
      <c r="DQ1276" s="61"/>
      <c r="DR1276" s="61"/>
      <c r="DS1276" s="61"/>
      <c r="DT1276" s="61"/>
      <c r="DU1276" s="61"/>
      <c r="DV1276" s="61"/>
      <c r="DW1276" s="61"/>
      <c r="DX1276" s="61"/>
      <c r="DY1276" s="61"/>
      <c r="DZ1276" s="61"/>
      <c r="EA1276" s="61"/>
      <c r="EB1276" s="61"/>
      <c r="EC1276" s="61"/>
      <c r="ED1276" s="61"/>
      <c r="EE1276" s="61"/>
      <c r="EF1276" s="61"/>
      <c r="EG1276" s="61"/>
      <c r="EH1276" s="61"/>
      <c r="EI1276" s="61"/>
      <c r="EJ1276" s="61"/>
      <c r="EK1276" s="61"/>
      <c r="EL1276" s="61"/>
      <c r="EM1276" s="61"/>
      <c r="EN1276" s="61"/>
      <c r="EO1276" s="61"/>
      <c r="EP1276" s="61"/>
      <c r="EQ1276" s="61"/>
      <c r="ER1276" s="61"/>
      <c r="ES1276" s="61"/>
      <c r="ET1276" s="61"/>
      <c r="EU1276" s="61"/>
      <c r="EV1276" s="61"/>
      <c r="EW1276" s="61"/>
      <c r="EX1276" s="61"/>
      <c r="EY1276" s="61"/>
      <c r="EZ1276" s="61"/>
      <c r="FA1276" s="61"/>
      <c r="FB1276" s="61"/>
      <c r="FC1276" s="61"/>
      <c r="FD1276" s="61"/>
      <c r="FE1276" s="61"/>
      <c r="FF1276" s="61"/>
      <c r="FG1276" s="61"/>
      <c r="FH1276" s="61"/>
      <c r="FI1276" s="61"/>
      <c r="FJ1276" s="61"/>
      <c r="FK1276" s="61"/>
      <c r="FL1276" s="61"/>
      <c r="FM1276" s="61"/>
      <c r="FN1276" s="61"/>
      <c r="FO1276" s="61"/>
      <c r="FP1276" s="61"/>
      <c r="FQ1276" s="61"/>
      <c r="FR1276" s="61"/>
      <c r="FS1276" s="61"/>
      <c r="FT1276" s="61"/>
      <c r="FU1276" s="61"/>
      <c r="FV1276" s="61"/>
      <c r="FW1276" s="61"/>
      <c r="FX1276" s="61"/>
      <c r="FY1276" s="61"/>
      <c r="FZ1276" s="61"/>
    </row>
    <row r="1277" spans="1:182" s="210" customFormat="1">
      <c r="A1277" s="61"/>
      <c r="B1277" s="61"/>
      <c r="C1277" s="61"/>
      <c r="D1277" s="61"/>
      <c r="E1277" s="61"/>
      <c r="F1277" s="61"/>
      <c r="G1277" s="61"/>
      <c r="H1277" s="61"/>
      <c r="I1277" s="61"/>
      <c r="J1277" s="61"/>
      <c r="K1277" s="61"/>
      <c r="L1277" s="61"/>
      <c r="M1277" s="61"/>
      <c r="N1277" s="61"/>
      <c r="O1277" s="61"/>
      <c r="P1277" s="61"/>
      <c r="Q1277" s="61"/>
      <c r="R1277" s="61"/>
      <c r="S1277" s="61"/>
      <c r="T1277" s="61"/>
      <c r="U1277" s="61"/>
      <c r="V1277" s="61"/>
      <c r="W1277" s="61"/>
      <c r="X1277" s="61"/>
      <c r="Y1277" s="61"/>
      <c r="Z1277" s="61"/>
      <c r="AA1277" s="61"/>
      <c r="AB1277" s="61"/>
      <c r="AC1277" s="61"/>
      <c r="AD1277" s="61"/>
      <c r="AE1277" s="61"/>
      <c r="AF1277" s="61"/>
      <c r="AI1277" s="218"/>
      <c r="AJ1277" s="218"/>
      <c r="AK1277" s="218"/>
      <c r="AL1277" s="218"/>
      <c r="AO1277" s="61"/>
      <c r="AP1277" s="61"/>
      <c r="AQ1277" s="61"/>
      <c r="AR1277" s="61"/>
      <c r="AS1277" s="61"/>
      <c r="AT1277" s="61"/>
      <c r="AU1277" s="61"/>
      <c r="AV1277" s="61"/>
      <c r="AW1277" s="61"/>
      <c r="AX1277" s="61"/>
      <c r="AY1277" s="61"/>
      <c r="AZ1277" s="61"/>
      <c r="BA1277" s="61"/>
      <c r="BB1277" s="61"/>
      <c r="BC1277" s="61"/>
      <c r="BD1277" s="61"/>
      <c r="BE1277" s="61"/>
      <c r="BF1277" s="61"/>
      <c r="BG1277" s="61"/>
      <c r="BH1277" s="61"/>
      <c r="BI1277" s="61"/>
      <c r="BJ1277" s="61"/>
      <c r="BK1277" s="61"/>
      <c r="BL1277" s="61"/>
      <c r="BM1277" s="61"/>
      <c r="BN1277" s="61"/>
      <c r="BO1277" s="61"/>
      <c r="BP1277" s="61"/>
      <c r="BQ1277" s="61"/>
      <c r="BR1277" s="61"/>
      <c r="BS1277" s="61"/>
      <c r="BT1277" s="61"/>
      <c r="BU1277" s="61"/>
      <c r="BV1277" s="61"/>
      <c r="BW1277" s="61"/>
      <c r="BX1277" s="61"/>
      <c r="BY1277" s="61"/>
      <c r="BZ1277" s="61"/>
      <c r="CA1277" s="61"/>
      <c r="CB1277" s="61"/>
      <c r="CC1277" s="61"/>
      <c r="CD1277" s="61"/>
      <c r="CE1277" s="61"/>
      <c r="CF1277" s="61"/>
      <c r="CG1277" s="61"/>
      <c r="CH1277" s="61"/>
      <c r="CI1277" s="61"/>
      <c r="CJ1277" s="61"/>
      <c r="CK1277" s="61"/>
      <c r="CL1277" s="61"/>
      <c r="CM1277" s="61"/>
      <c r="CN1277" s="61"/>
      <c r="CO1277" s="61"/>
      <c r="CP1277" s="61"/>
      <c r="CQ1277" s="61"/>
      <c r="CR1277" s="61"/>
      <c r="CS1277" s="61"/>
      <c r="CT1277" s="61"/>
      <c r="CU1277" s="61"/>
      <c r="CV1277" s="61"/>
      <c r="CW1277" s="61"/>
      <c r="CX1277" s="61"/>
      <c r="CY1277" s="61"/>
      <c r="CZ1277" s="61"/>
      <c r="DA1277" s="61"/>
      <c r="DB1277" s="61"/>
      <c r="DC1277" s="61"/>
      <c r="DD1277" s="61"/>
      <c r="DE1277" s="61"/>
      <c r="DF1277" s="61"/>
      <c r="DG1277" s="61"/>
      <c r="DH1277" s="61"/>
      <c r="DI1277" s="61"/>
      <c r="DJ1277" s="61"/>
      <c r="DK1277" s="61"/>
      <c r="DL1277" s="61"/>
      <c r="DM1277" s="61"/>
      <c r="DN1277" s="61"/>
      <c r="DO1277" s="61"/>
      <c r="DP1277" s="61"/>
      <c r="DQ1277" s="61"/>
      <c r="DR1277" s="61"/>
      <c r="DS1277" s="61"/>
      <c r="DT1277" s="61"/>
      <c r="DU1277" s="61"/>
      <c r="DV1277" s="61"/>
      <c r="DW1277" s="61"/>
      <c r="DX1277" s="61"/>
      <c r="DY1277" s="61"/>
      <c r="DZ1277" s="61"/>
      <c r="EA1277" s="61"/>
      <c r="EB1277" s="61"/>
      <c r="EC1277" s="61"/>
      <c r="ED1277" s="61"/>
      <c r="EE1277" s="61"/>
      <c r="EF1277" s="61"/>
      <c r="EG1277" s="61"/>
      <c r="EH1277" s="61"/>
      <c r="EI1277" s="61"/>
      <c r="EJ1277" s="61"/>
      <c r="EK1277" s="61"/>
      <c r="EL1277" s="61"/>
      <c r="EM1277" s="61"/>
      <c r="EN1277" s="61"/>
      <c r="EO1277" s="61"/>
      <c r="EP1277" s="61"/>
      <c r="EQ1277" s="61"/>
      <c r="ER1277" s="61"/>
      <c r="ES1277" s="61"/>
      <c r="ET1277" s="61"/>
      <c r="EU1277" s="61"/>
      <c r="EV1277" s="61"/>
      <c r="EW1277" s="61"/>
      <c r="EX1277" s="61"/>
      <c r="EY1277" s="61"/>
      <c r="EZ1277" s="61"/>
      <c r="FA1277" s="61"/>
      <c r="FB1277" s="61"/>
      <c r="FC1277" s="61"/>
      <c r="FD1277" s="61"/>
      <c r="FE1277" s="61"/>
      <c r="FF1277" s="61"/>
      <c r="FG1277" s="61"/>
      <c r="FH1277" s="61"/>
      <c r="FI1277" s="61"/>
      <c r="FJ1277" s="61"/>
      <c r="FK1277" s="61"/>
      <c r="FL1277" s="61"/>
      <c r="FM1277" s="61"/>
      <c r="FN1277" s="61"/>
      <c r="FO1277" s="61"/>
      <c r="FP1277" s="61"/>
      <c r="FQ1277" s="61"/>
      <c r="FR1277" s="61"/>
      <c r="FS1277" s="61"/>
      <c r="FT1277" s="61"/>
      <c r="FU1277" s="61"/>
      <c r="FV1277" s="61"/>
      <c r="FW1277" s="61"/>
      <c r="FX1277" s="61"/>
      <c r="FY1277" s="61"/>
      <c r="FZ1277" s="61"/>
    </row>
    <row r="1280" spans="1:182" s="210" customFormat="1">
      <c r="A1280" s="61"/>
      <c r="B1280" s="61"/>
      <c r="C1280" s="61"/>
      <c r="D1280" s="61"/>
      <c r="E1280" s="61"/>
      <c r="F1280" s="61"/>
      <c r="G1280" s="61"/>
      <c r="H1280" s="61"/>
      <c r="I1280" s="61"/>
      <c r="J1280" s="61"/>
      <c r="K1280" s="61"/>
      <c r="L1280" s="61"/>
      <c r="M1280" s="61"/>
      <c r="N1280" s="61"/>
      <c r="O1280" s="61"/>
      <c r="P1280" s="61"/>
      <c r="Q1280" s="61"/>
      <c r="R1280" s="61"/>
      <c r="S1280" s="61"/>
      <c r="T1280" s="61"/>
      <c r="U1280" s="61"/>
      <c r="V1280" s="61"/>
      <c r="W1280" s="61"/>
      <c r="X1280" s="61"/>
      <c r="Y1280" s="61"/>
      <c r="Z1280" s="61"/>
      <c r="AA1280" s="61"/>
      <c r="AB1280" s="61"/>
      <c r="AC1280" s="61"/>
      <c r="AD1280" s="61"/>
      <c r="AE1280" s="61"/>
      <c r="AF1280" s="61"/>
      <c r="AI1280" s="296"/>
      <c r="AJ1280" s="296" t="s">
        <v>58</v>
      </c>
      <c r="AK1280" s="296" t="s">
        <v>59</v>
      </c>
      <c r="AL1280" s="3"/>
      <c r="AO1280" s="61"/>
      <c r="AP1280" s="61"/>
      <c r="AQ1280" s="61"/>
      <c r="AR1280" s="61"/>
      <c r="AS1280" s="61"/>
      <c r="AT1280" s="61"/>
      <c r="AU1280" s="61"/>
      <c r="AV1280" s="61"/>
      <c r="AW1280" s="61"/>
      <c r="AX1280" s="61"/>
      <c r="AY1280" s="61"/>
      <c r="AZ1280" s="61"/>
      <c r="BA1280" s="61"/>
      <c r="BB1280" s="61"/>
      <c r="BC1280" s="61"/>
      <c r="BD1280" s="61"/>
      <c r="BE1280" s="61"/>
      <c r="BF1280" s="61"/>
      <c r="BG1280" s="61"/>
      <c r="BH1280" s="61"/>
      <c r="BI1280" s="61"/>
      <c r="BJ1280" s="61"/>
      <c r="BK1280" s="61"/>
      <c r="BL1280" s="61"/>
      <c r="BM1280" s="61"/>
      <c r="BN1280" s="61"/>
      <c r="BO1280" s="61"/>
      <c r="BP1280" s="61"/>
      <c r="BQ1280" s="61"/>
      <c r="BR1280" s="61"/>
      <c r="BS1280" s="61"/>
      <c r="BT1280" s="61"/>
      <c r="BU1280" s="61"/>
      <c r="BV1280" s="61"/>
      <c r="BW1280" s="61"/>
      <c r="BX1280" s="61"/>
      <c r="BY1280" s="61"/>
      <c r="BZ1280" s="61"/>
      <c r="CA1280" s="61"/>
      <c r="CB1280" s="61"/>
      <c r="CC1280" s="61"/>
      <c r="CD1280" s="61"/>
      <c r="CE1280" s="61"/>
      <c r="CF1280" s="61"/>
      <c r="CG1280" s="61"/>
      <c r="CH1280" s="61"/>
      <c r="CI1280" s="61"/>
      <c r="CJ1280" s="61"/>
      <c r="CK1280" s="61"/>
      <c r="CL1280" s="61"/>
      <c r="CM1280" s="61"/>
      <c r="CN1280" s="61"/>
      <c r="CO1280" s="61"/>
      <c r="CP1280" s="61"/>
      <c r="CQ1280" s="61"/>
      <c r="CR1280" s="61"/>
      <c r="CS1280" s="61"/>
      <c r="CT1280" s="61"/>
      <c r="CU1280" s="61"/>
      <c r="CV1280" s="61"/>
      <c r="CW1280" s="61"/>
      <c r="CX1280" s="61"/>
      <c r="CY1280" s="61"/>
      <c r="CZ1280" s="61"/>
      <c r="DA1280" s="61"/>
      <c r="DB1280" s="61"/>
      <c r="DC1280" s="61"/>
      <c r="DD1280" s="61"/>
      <c r="DE1280" s="61"/>
      <c r="DF1280" s="61"/>
      <c r="DG1280" s="61"/>
      <c r="DH1280" s="61"/>
      <c r="DI1280" s="61"/>
      <c r="DJ1280" s="61"/>
      <c r="DK1280" s="61"/>
      <c r="DL1280" s="61"/>
      <c r="DM1280" s="61"/>
      <c r="DN1280" s="61"/>
      <c r="DO1280" s="61"/>
      <c r="DP1280" s="61"/>
      <c r="DQ1280" s="61"/>
      <c r="DR1280" s="61"/>
      <c r="DS1280" s="61"/>
      <c r="DT1280" s="61"/>
      <c r="DU1280" s="61"/>
      <c r="DV1280" s="61"/>
      <c r="DW1280" s="61"/>
      <c r="DX1280" s="61"/>
      <c r="DY1280" s="61"/>
      <c r="DZ1280" s="61"/>
      <c r="EA1280" s="61"/>
      <c r="EB1280" s="61"/>
      <c r="EC1280" s="61"/>
      <c r="ED1280" s="61"/>
      <c r="EE1280" s="61"/>
      <c r="EF1280" s="61"/>
      <c r="EG1280" s="61"/>
      <c r="EH1280" s="61"/>
      <c r="EI1280" s="61"/>
      <c r="EJ1280" s="61"/>
      <c r="EK1280" s="61"/>
      <c r="EL1280" s="61"/>
      <c r="EM1280" s="61"/>
      <c r="EN1280" s="61"/>
      <c r="EO1280" s="61"/>
      <c r="EP1280" s="61"/>
      <c r="EQ1280" s="61"/>
      <c r="ER1280" s="61"/>
      <c r="ES1280" s="61"/>
      <c r="ET1280" s="61"/>
      <c r="EU1280" s="61"/>
      <c r="EV1280" s="61"/>
      <c r="EW1280" s="61"/>
      <c r="EX1280" s="61"/>
      <c r="EY1280" s="61"/>
      <c r="EZ1280" s="61"/>
      <c r="FA1280" s="61"/>
      <c r="FB1280" s="61"/>
      <c r="FC1280" s="61"/>
      <c r="FD1280" s="61"/>
      <c r="FE1280" s="61"/>
      <c r="FF1280" s="61"/>
      <c r="FG1280" s="61"/>
      <c r="FH1280" s="61"/>
      <c r="FI1280" s="61"/>
      <c r="FJ1280" s="61"/>
      <c r="FK1280" s="61"/>
      <c r="FL1280" s="61"/>
      <c r="FM1280" s="61"/>
      <c r="FN1280" s="61"/>
      <c r="FO1280" s="61"/>
      <c r="FP1280" s="61"/>
      <c r="FQ1280" s="61"/>
      <c r="FR1280" s="61"/>
      <c r="FS1280" s="61"/>
      <c r="FT1280" s="61"/>
      <c r="FU1280" s="61"/>
      <c r="FV1280" s="61"/>
      <c r="FW1280" s="61"/>
      <c r="FX1280" s="61"/>
      <c r="FY1280" s="61"/>
      <c r="FZ1280" s="61"/>
    </row>
    <row r="1281" spans="1:182" s="210" customFormat="1">
      <c r="A1281" s="61"/>
      <c r="B1281" s="61"/>
      <c r="C1281" s="61"/>
      <c r="D1281" s="61"/>
      <c r="E1281" s="61"/>
      <c r="F1281" s="61"/>
      <c r="G1281" s="61"/>
      <c r="H1281" s="61"/>
      <c r="I1281" s="61"/>
      <c r="J1281" s="61"/>
      <c r="K1281" s="61"/>
      <c r="L1281" s="61"/>
      <c r="M1281" s="61"/>
      <c r="N1281" s="61"/>
      <c r="O1281" s="61"/>
      <c r="P1281" s="61"/>
      <c r="Q1281" s="61"/>
      <c r="R1281" s="61"/>
      <c r="S1281" s="61"/>
      <c r="T1281" s="61"/>
      <c r="U1281" s="61"/>
      <c r="V1281" s="61"/>
      <c r="W1281" s="61"/>
      <c r="X1281" s="61"/>
      <c r="Y1281" s="61"/>
      <c r="Z1281" s="61"/>
      <c r="AA1281" s="61"/>
      <c r="AB1281" s="61"/>
      <c r="AC1281" s="61"/>
      <c r="AD1281" s="61"/>
      <c r="AE1281" s="61"/>
      <c r="AF1281" s="61"/>
      <c r="AI1281" s="296" t="s">
        <v>237</v>
      </c>
      <c r="AJ1281" s="297">
        <v>7</v>
      </c>
      <c r="AK1281" s="297">
        <v>3</v>
      </c>
      <c r="AL1281" s="3"/>
      <c r="AO1281" s="61"/>
      <c r="AP1281" s="61"/>
      <c r="AQ1281" s="61"/>
      <c r="AR1281" s="61"/>
      <c r="AS1281" s="61"/>
      <c r="AT1281" s="61"/>
      <c r="AU1281" s="61"/>
      <c r="AV1281" s="61"/>
      <c r="AW1281" s="61"/>
      <c r="AX1281" s="61"/>
      <c r="AY1281" s="61"/>
      <c r="AZ1281" s="61"/>
      <c r="BA1281" s="61"/>
      <c r="BB1281" s="61"/>
      <c r="BC1281" s="61"/>
      <c r="BD1281" s="61"/>
      <c r="BE1281" s="61"/>
      <c r="BF1281" s="61"/>
      <c r="BG1281" s="61"/>
      <c r="BH1281" s="61"/>
      <c r="BI1281" s="61"/>
      <c r="BJ1281" s="61"/>
      <c r="BK1281" s="61"/>
      <c r="BL1281" s="61"/>
      <c r="BM1281" s="61"/>
      <c r="BN1281" s="61"/>
      <c r="BO1281" s="61"/>
      <c r="BP1281" s="61"/>
      <c r="BQ1281" s="61"/>
      <c r="BR1281" s="61"/>
      <c r="BS1281" s="61"/>
      <c r="BT1281" s="61"/>
      <c r="BU1281" s="61"/>
      <c r="BV1281" s="61"/>
      <c r="BW1281" s="61"/>
      <c r="BX1281" s="61"/>
      <c r="BY1281" s="61"/>
      <c r="BZ1281" s="61"/>
      <c r="CA1281" s="61"/>
      <c r="CB1281" s="61"/>
      <c r="CC1281" s="61"/>
      <c r="CD1281" s="61"/>
      <c r="CE1281" s="61"/>
      <c r="CF1281" s="61"/>
      <c r="CG1281" s="61"/>
      <c r="CH1281" s="61"/>
      <c r="CI1281" s="61"/>
      <c r="CJ1281" s="61"/>
      <c r="CK1281" s="61"/>
      <c r="CL1281" s="61"/>
      <c r="CM1281" s="61"/>
      <c r="CN1281" s="61"/>
      <c r="CO1281" s="61"/>
      <c r="CP1281" s="61"/>
      <c r="CQ1281" s="61"/>
      <c r="CR1281" s="61"/>
      <c r="CS1281" s="61"/>
      <c r="CT1281" s="61"/>
      <c r="CU1281" s="61"/>
      <c r="CV1281" s="61"/>
      <c r="CW1281" s="61"/>
      <c r="CX1281" s="61"/>
      <c r="CY1281" s="61"/>
      <c r="CZ1281" s="61"/>
      <c r="DA1281" s="61"/>
      <c r="DB1281" s="61"/>
      <c r="DC1281" s="61"/>
      <c r="DD1281" s="61"/>
      <c r="DE1281" s="61"/>
      <c r="DF1281" s="61"/>
      <c r="DG1281" s="61"/>
      <c r="DH1281" s="61"/>
      <c r="DI1281" s="61"/>
      <c r="DJ1281" s="61"/>
      <c r="DK1281" s="61"/>
      <c r="DL1281" s="61"/>
      <c r="DM1281" s="61"/>
      <c r="DN1281" s="61"/>
      <c r="DO1281" s="61"/>
      <c r="DP1281" s="61"/>
      <c r="DQ1281" s="61"/>
      <c r="DR1281" s="61"/>
      <c r="DS1281" s="61"/>
      <c r="DT1281" s="61"/>
      <c r="DU1281" s="61"/>
      <c r="DV1281" s="61"/>
      <c r="DW1281" s="61"/>
      <c r="DX1281" s="61"/>
      <c r="DY1281" s="61"/>
      <c r="DZ1281" s="61"/>
      <c r="EA1281" s="61"/>
      <c r="EB1281" s="61"/>
      <c r="EC1281" s="61"/>
      <c r="ED1281" s="61"/>
      <c r="EE1281" s="61"/>
      <c r="EF1281" s="61"/>
      <c r="EG1281" s="61"/>
      <c r="EH1281" s="61"/>
      <c r="EI1281" s="61"/>
      <c r="EJ1281" s="61"/>
      <c r="EK1281" s="61"/>
      <c r="EL1281" s="61"/>
      <c r="EM1281" s="61"/>
      <c r="EN1281" s="61"/>
      <c r="EO1281" s="61"/>
      <c r="EP1281" s="61"/>
      <c r="EQ1281" s="61"/>
      <c r="ER1281" s="61"/>
      <c r="ES1281" s="61"/>
      <c r="ET1281" s="61"/>
      <c r="EU1281" s="61"/>
      <c r="EV1281" s="61"/>
      <c r="EW1281" s="61"/>
      <c r="EX1281" s="61"/>
      <c r="EY1281" s="61"/>
      <c r="EZ1281" s="61"/>
      <c r="FA1281" s="61"/>
      <c r="FB1281" s="61"/>
      <c r="FC1281" s="61"/>
      <c r="FD1281" s="61"/>
      <c r="FE1281" s="61"/>
      <c r="FF1281" s="61"/>
      <c r="FG1281" s="61"/>
      <c r="FH1281" s="61"/>
      <c r="FI1281" s="61"/>
      <c r="FJ1281" s="61"/>
      <c r="FK1281" s="61"/>
      <c r="FL1281" s="61"/>
      <c r="FM1281" s="61"/>
      <c r="FN1281" s="61"/>
      <c r="FO1281" s="61"/>
      <c r="FP1281" s="61"/>
      <c r="FQ1281" s="61"/>
      <c r="FR1281" s="61"/>
      <c r="FS1281" s="61"/>
      <c r="FT1281" s="61"/>
      <c r="FU1281" s="61"/>
      <c r="FV1281" s="61"/>
      <c r="FW1281" s="61"/>
      <c r="FX1281" s="61"/>
      <c r="FY1281" s="61"/>
      <c r="FZ1281" s="61"/>
    </row>
    <row r="1282" spans="1:182" s="210" customFormat="1">
      <c r="A1282" s="61"/>
      <c r="B1282" s="61"/>
      <c r="C1282" s="61"/>
      <c r="D1282" s="61"/>
      <c r="E1282" s="61"/>
      <c r="F1282" s="61"/>
      <c r="G1282" s="61"/>
      <c r="H1282" s="61"/>
      <c r="I1282" s="61"/>
      <c r="J1282" s="61"/>
      <c r="K1282" s="61"/>
      <c r="L1282" s="61"/>
      <c r="M1282" s="61"/>
      <c r="N1282" s="61"/>
      <c r="O1282" s="61"/>
      <c r="P1282" s="61"/>
      <c r="Q1282" s="61"/>
      <c r="R1282" s="61"/>
      <c r="S1282" s="61"/>
      <c r="T1282" s="61"/>
      <c r="U1282" s="61"/>
      <c r="V1282" s="61"/>
      <c r="W1282" s="61"/>
      <c r="X1282" s="61"/>
      <c r="Y1282" s="61"/>
      <c r="Z1282" s="61"/>
      <c r="AA1282" s="61"/>
      <c r="AB1282" s="61"/>
      <c r="AC1282" s="61"/>
      <c r="AD1282" s="61"/>
      <c r="AE1282" s="61"/>
      <c r="AF1282" s="61"/>
      <c r="AI1282" s="296" t="s">
        <v>238</v>
      </c>
      <c r="AJ1282" s="297">
        <v>140</v>
      </c>
      <c r="AK1282" s="297">
        <v>135</v>
      </c>
      <c r="AL1282" s="3"/>
      <c r="AO1282" s="61"/>
      <c r="AP1282" s="61"/>
      <c r="AQ1282" s="61"/>
      <c r="AR1282" s="61"/>
      <c r="AS1282" s="61"/>
      <c r="AT1282" s="61"/>
      <c r="AU1282" s="61"/>
      <c r="AV1282" s="61"/>
      <c r="AW1282" s="61"/>
      <c r="AX1282" s="61"/>
      <c r="AY1282" s="61"/>
      <c r="AZ1282" s="61"/>
      <c r="BA1282" s="61"/>
      <c r="BB1282" s="61"/>
      <c r="BC1282" s="61"/>
      <c r="BD1282" s="61"/>
      <c r="BE1282" s="61"/>
      <c r="BF1282" s="61"/>
      <c r="BG1282" s="61"/>
      <c r="BH1282" s="61"/>
      <c r="BI1282" s="61"/>
      <c r="BJ1282" s="61"/>
      <c r="BK1282" s="61"/>
      <c r="BL1282" s="61"/>
      <c r="BM1282" s="61"/>
      <c r="BN1282" s="61"/>
      <c r="BO1282" s="61"/>
      <c r="BP1282" s="61"/>
      <c r="BQ1282" s="61"/>
      <c r="BR1282" s="61"/>
      <c r="BS1282" s="61"/>
      <c r="BT1282" s="61"/>
      <c r="BU1282" s="61"/>
      <c r="BV1282" s="61"/>
      <c r="BW1282" s="61"/>
      <c r="BX1282" s="61"/>
      <c r="BY1282" s="61"/>
      <c r="BZ1282" s="61"/>
      <c r="CA1282" s="61"/>
      <c r="CB1282" s="61"/>
      <c r="CC1282" s="61"/>
      <c r="CD1282" s="61"/>
      <c r="CE1282" s="61"/>
      <c r="CF1282" s="61"/>
      <c r="CG1282" s="61"/>
      <c r="CH1282" s="61"/>
      <c r="CI1282" s="61"/>
      <c r="CJ1282" s="61"/>
      <c r="CK1282" s="61"/>
      <c r="CL1282" s="61"/>
      <c r="CM1282" s="61"/>
      <c r="CN1282" s="61"/>
      <c r="CO1282" s="61"/>
      <c r="CP1282" s="61"/>
      <c r="CQ1282" s="61"/>
      <c r="CR1282" s="61"/>
      <c r="CS1282" s="61"/>
      <c r="CT1282" s="61"/>
      <c r="CU1282" s="61"/>
      <c r="CV1282" s="61"/>
      <c r="CW1282" s="61"/>
      <c r="CX1282" s="61"/>
      <c r="CY1282" s="61"/>
      <c r="CZ1282" s="61"/>
      <c r="DA1282" s="61"/>
      <c r="DB1282" s="61"/>
      <c r="DC1282" s="61"/>
      <c r="DD1282" s="61"/>
      <c r="DE1282" s="61"/>
      <c r="DF1282" s="61"/>
      <c r="DG1282" s="61"/>
      <c r="DH1282" s="61"/>
      <c r="DI1282" s="61"/>
      <c r="DJ1282" s="61"/>
      <c r="DK1282" s="61"/>
      <c r="DL1282" s="61"/>
      <c r="DM1282" s="61"/>
      <c r="DN1282" s="61"/>
      <c r="DO1282" s="61"/>
      <c r="DP1282" s="61"/>
      <c r="DQ1282" s="61"/>
      <c r="DR1282" s="61"/>
      <c r="DS1282" s="61"/>
      <c r="DT1282" s="61"/>
      <c r="DU1282" s="61"/>
      <c r="DV1282" s="61"/>
      <c r="DW1282" s="61"/>
      <c r="DX1282" s="61"/>
      <c r="DY1282" s="61"/>
      <c r="DZ1282" s="61"/>
      <c r="EA1282" s="61"/>
      <c r="EB1282" s="61"/>
      <c r="EC1282" s="61"/>
      <c r="ED1282" s="61"/>
      <c r="EE1282" s="61"/>
      <c r="EF1282" s="61"/>
      <c r="EG1282" s="61"/>
      <c r="EH1282" s="61"/>
      <c r="EI1282" s="61"/>
      <c r="EJ1282" s="61"/>
      <c r="EK1282" s="61"/>
      <c r="EL1282" s="61"/>
      <c r="EM1282" s="61"/>
      <c r="EN1282" s="61"/>
      <c r="EO1282" s="61"/>
      <c r="EP1282" s="61"/>
      <c r="EQ1282" s="61"/>
      <c r="ER1282" s="61"/>
      <c r="ES1282" s="61"/>
      <c r="ET1282" s="61"/>
      <c r="EU1282" s="61"/>
      <c r="EV1282" s="61"/>
      <c r="EW1282" s="61"/>
      <c r="EX1282" s="61"/>
      <c r="EY1282" s="61"/>
      <c r="EZ1282" s="61"/>
      <c r="FA1282" s="61"/>
      <c r="FB1282" s="61"/>
      <c r="FC1282" s="61"/>
      <c r="FD1282" s="61"/>
      <c r="FE1282" s="61"/>
      <c r="FF1282" s="61"/>
      <c r="FG1282" s="61"/>
      <c r="FH1282" s="61"/>
      <c r="FI1282" s="61"/>
      <c r="FJ1282" s="61"/>
      <c r="FK1282" s="61"/>
      <c r="FL1282" s="61"/>
      <c r="FM1282" s="61"/>
      <c r="FN1282" s="61"/>
      <c r="FO1282" s="61"/>
      <c r="FP1282" s="61"/>
      <c r="FQ1282" s="61"/>
      <c r="FR1282" s="61"/>
      <c r="FS1282" s="61"/>
      <c r="FT1282" s="61"/>
      <c r="FU1282" s="61"/>
      <c r="FV1282" s="61"/>
      <c r="FW1282" s="61"/>
      <c r="FX1282" s="61"/>
      <c r="FY1282" s="61"/>
      <c r="FZ1282" s="61"/>
    </row>
    <row r="1283" spans="1:182" s="210" customFormat="1">
      <c r="A1283" s="61"/>
      <c r="B1283" s="61"/>
      <c r="C1283" s="61"/>
      <c r="D1283" s="61"/>
      <c r="E1283" s="61"/>
      <c r="F1283" s="61"/>
      <c r="G1283" s="61"/>
      <c r="H1283" s="61"/>
      <c r="I1283" s="61"/>
      <c r="J1283" s="61"/>
      <c r="K1283" s="61"/>
      <c r="L1283" s="61"/>
      <c r="M1283" s="61"/>
      <c r="N1283" s="61"/>
      <c r="O1283" s="61"/>
      <c r="P1283" s="61"/>
      <c r="Q1283" s="61"/>
      <c r="R1283" s="61"/>
      <c r="S1283" s="61"/>
      <c r="T1283" s="61"/>
      <c r="U1283" s="61"/>
      <c r="V1283" s="61"/>
      <c r="W1283" s="61"/>
      <c r="X1283" s="61"/>
      <c r="Y1283" s="61"/>
      <c r="Z1283" s="61"/>
      <c r="AA1283" s="61"/>
      <c r="AB1283" s="61"/>
      <c r="AC1283" s="61"/>
      <c r="AD1283" s="61"/>
      <c r="AE1283" s="61"/>
      <c r="AF1283" s="61"/>
      <c r="AI1283" s="296" t="s">
        <v>239</v>
      </c>
      <c r="AJ1283" s="297">
        <v>19</v>
      </c>
      <c r="AK1283" s="297">
        <v>19</v>
      </c>
      <c r="AL1283" s="3"/>
      <c r="AO1283" s="61"/>
      <c r="AP1283" s="61"/>
      <c r="AQ1283" s="61"/>
      <c r="AR1283" s="61"/>
      <c r="AS1283" s="61"/>
      <c r="AT1283" s="61"/>
      <c r="AU1283" s="61"/>
      <c r="AV1283" s="61"/>
      <c r="AW1283" s="61"/>
      <c r="AX1283" s="61"/>
      <c r="AY1283" s="61"/>
      <c r="AZ1283" s="61"/>
      <c r="BA1283" s="61"/>
      <c r="BB1283" s="61"/>
      <c r="BC1283" s="61"/>
      <c r="BD1283" s="61"/>
      <c r="BE1283" s="61"/>
      <c r="BF1283" s="61"/>
      <c r="BG1283" s="61"/>
      <c r="BH1283" s="61"/>
      <c r="BI1283" s="61"/>
      <c r="BJ1283" s="61"/>
      <c r="BK1283" s="61"/>
      <c r="BL1283" s="61"/>
      <c r="BM1283" s="61"/>
      <c r="BN1283" s="61"/>
      <c r="BO1283" s="61"/>
      <c r="BP1283" s="61"/>
      <c r="BQ1283" s="61"/>
      <c r="BR1283" s="61"/>
      <c r="BS1283" s="61"/>
      <c r="BT1283" s="61"/>
      <c r="BU1283" s="61"/>
      <c r="BV1283" s="61"/>
      <c r="BW1283" s="61"/>
      <c r="BX1283" s="61"/>
      <c r="BY1283" s="61"/>
      <c r="BZ1283" s="61"/>
      <c r="CA1283" s="61"/>
      <c r="CB1283" s="61"/>
      <c r="CC1283" s="61"/>
      <c r="CD1283" s="61"/>
      <c r="CE1283" s="61"/>
      <c r="CF1283" s="61"/>
      <c r="CG1283" s="61"/>
      <c r="CH1283" s="61"/>
      <c r="CI1283" s="61"/>
      <c r="CJ1283" s="61"/>
      <c r="CK1283" s="61"/>
      <c r="CL1283" s="61"/>
      <c r="CM1283" s="61"/>
      <c r="CN1283" s="61"/>
      <c r="CO1283" s="61"/>
      <c r="CP1283" s="61"/>
      <c r="CQ1283" s="61"/>
      <c r="CR1283" s="61"/>
      <c r="CS1283" s="61"/>
      <c r="CT1283" s="61"/>
      <c r="CU1283" s="61"/>
      <c r="CV1283" s="61"/>
      <c r="CW1283" s="61"/>
      <c r="CX1283" s="61"/>
      <c r="CY1283" s="61"/>
      <c r="CZ1283" s="61"/>
      <c r="DA1283" s="61"/>
      <c r="DB1283" s="61"/>
      <c r="DC1283" s="61"/>
      <c r="DD1283" s="61"/>
      <c r="DE1283" s="61"/>
      <c r="DF1283" s="61"/>
      <c r="DG1283" s="61"/>
      <c r="DH1283" s="61"/>
      <c r="DI1283" s="61"/>
      <c r="DJ1283" s="61"/>
      <c r="DK1283" s="61"/>
      <c r="DL1283" s="61"/>
      <c r="DM1283" s="61"/>
      <c r="DN1283" s="61"/>
      <c r="DO1283" s="61"/>
      <c r="DP1283" s="61"/>
      <c r="DQ1283" s="61"/>
      <c r="DR1283" s="61"/>
      <c r="DS1283" s="61"/>
      <c r="DT1283" s="61"/>
      <c r="DU1283" s="61"/>
      <c r="DV1283" s="61"/>
      <c r="DW1283" s="61"/>
      <c r="DX1283" s="61"/>
      <c r="DY1283" s="61"/>
      <c r="DZ1283" s="61"/>
      <c r="EA1283" s="61"/>
      <c r="EB1283" s="61"/>
      <c r="EC1283" s="61"/>
      <c r="ED1283" s="61"/>
      <c r="EE1283" s="61"/>
      <c r="EF1283" s="61"/>
      <c r="EG1283" s="61"/>
      <c r="EH1283" s="61"/>
      <c r="EI1283" s="61"/>
      <c r="EJ1283" s="61"/>
      <c r="EK1283" s="61"/>
      <c r="EL1283" s="61"/>
      <c r="EM1283" s="61"/>
      <c r="EN1283" s="61"/>
      <c r="EO1283" s="61"/>
      <c r="EP1283" s="61"/>
      <c r="EQ1283" s="61"/>
      <c r="ER1283" s="61"/>
      <c r="ES1283" s="61"/>
      <c r="ET1283" s="61"/>
      <c r="EU1283" s="61"/>
      <c r="EV1283" s="61"/>
      <c r="EW1283" s="61"/>
      <c r="EX1283" s="61"/>
      <c r="EY1283" s="61"/>
      <c r="EZ1283" s="61"/>
      <c r="FA1283" s="61"/>
      <c r="FB1283" s="61"/>
      <c r="FC1283" s="61"/>
      <c r="FD1283" s="61"/>
      <c r="FE1283" s="61"/>
      <c r="FF1283" s="61"/>
      <c r="FG1283" s="61"/>
      <c r="FH1283" s="61"/>
      <c r="FI1283" s="61"/>
      <c r="FJ1283" s="61"/>
      <c r="FK1283" s="61"/>
      <c r="FL1283" s="61"/>
      <c r="FM1283" s="61"/>
      <c r="FN1283" s="61"/>
      <c r="FO1283" s="61"/>
      <c r="FP1283" s="61"/>
      <c r="FQ1283" s="61"/>
      <c r="FR1283" s="61"/>
      <c r="FS1283" s="61"/>
      <c r="FT1283" s="61"/>
      <c r="FU1283" s="61"/>
      <c r="FV1283" s="61"/>
      <c r="FW1283" s="61"/>
      <c r="FX1283" s="61"/>
      <c r="FY1283" s="61"/>
      <c r="FZ1283" s="61"/>
    </row>
    <row r="1284" spans="1:182">
      <c r="AI1284" s="296" t="s">
        <v>240</v>
      </c>
      <c r="AJ1284" s="297">
        <v>16</v>
      </c>
      <c r="AK1284" s="297">
        <v>16</v>
      </c>
      <c r="AL1284" s="3"/>
    </row>
    <row r="1285" spans="1:182">
      <c r="AI1285" s="296" t="s">
        <v>241</v>
      </c>
      <c r="AJ1285" s="297">
        <v>6</v>
      </c>
      <c r="AK1285" s="297">
        <v>8</v>
      </c>
      <c r="AL1285" s="3"/>
    </row>
    <row r="1423" spans="1:182" s="210" customFormat="1" ht="15">
      <c r="A1423" s="61"/>
      <c r="B1423" s="61"/>
      <c r="C1423" s="61"/>
      <c r="D1423" s="61"/>
      <c r="E1423" s="61"/>
      <c r="F1423" s="61"/>
      <c r="G1423" s="61"/>
      <c r="H1423" s="61"/>
      <c r="I1423" s="61"/>
      <c r="J1423" s="61"/>
      <c r="K1423" s="61"/>
      <c r="L1423" s="61"/>
      <c r="M1423" s="61"/>
      <c r="N1423" s="61"/>
      <c r="O1423" s="61"/>
      <c r="P1423" s="61"/>
      <c r="Q1423" s="61"/>
      <c r="R1423" s="61"/>
      <c r="S1423" s="61"/>
      <c r="T1423" s="61"/>
      <c r="U1423" s="61"/>
      <c r="V1423" s="61"/>
      <c r="W1423" s="61"/>
      <c r="X1423" s="61"/>
      <c r="Y1423" s="61"/>
      <c r="Z1423" s="61"/>
      <c r="AA1423" s="61"/>
      <c r="AB1423" s="61"/>
      <c r="AC1423" s="61"/>
      <c r="AD1423" s="61"/>
      <c r="AE1423" s="61"/>
      <c r="AF1423" s="61"/>
      <c r="AI1423" s="348"/>
      <c r="AJ1423" s="348"/>
      <c r="AK1423" s="348"/>
      <c r="AO1423" s="61"/>
      <c r="AP1423" s="61"/>
      <c r="AQ1423" s="61"/>
      <c r="AR1423" s="61"/>
      <c r="AS1423" s="61"/>
      <c r="AT1423" s="61"/>
      <c r="AU1423" s="61"/>
      <c r="AV1423" s="61"/>
      <c r="AW1423" s="61"/>
      <c r="AX1423" s="61"/>
      <c r="AY1423" s="61"/>
      <c r="AZ1423" s="61"/>
      <c r="BA1423" s="61"/>
      <c r="BB1423" s="61"/>
      <c r="BC1423" s="61"/>
      <c r="BD1423" s="61"/>
      <c r="BE1423" s="61"/>
      <c r="BF1423" s="61"/>
      <c r="BG1423" s="61"/>
      <c r="BH1423" s="61"/>
      <c r="BI1423" s="61"/>
      <c r="BJ1423" s="61"/>
      <c r="BK1423" s="61"/>
      <c r="BL1423" s="61"/>
      <c r="BM1423" s="61"/>
      <c r="BN1423" s="61"/>
      <c r="BO1423" s="61"/>
      <c r="BP1423" s="61"/>
      <c r="BQ1423" s="61"/>
      <c r="BR1423" s="61"/>
      <c r="BS1423" s="61"/>
      <c r="BT1423" s="61"/>
      <c r="BU1423" s="61"/>
      <c r="BV1423" s="61"/>
      <c r="BW1423" s="61"/>
      <c r="BX1423" s="61"/>
      <c r="BY1423" s="61"/>
      <c r="BZ1423" s="61"/>
      <c r="CA1423" s="61"/>
      <c r="CB1423" s="61"/>
      <c r="CC1423" s="61"/>
      <c r="CD1423" s="61"/>
      <c r="CE1423" s="61"/>
      <c r="CF1423" s="61"/>
      <c r="CG1423" s="61"/>
      <c r="CH1423" s="61"/>
      <c r="CI1423" s="61"/>
      <c r="CJ1423" s="61"/>
      <c r="CK1423" s="61"/>
      <c r="CL1423" s="61"/>
      <c r="CM1423" s="61"/>
      <c r="CN1423" s="61"/>
      <c r="CO1423" s="61"/>
      <c r="CP1423" s="61"/>
      <c r="CQ1423" s="61"/>
      <c r="CR1423" s="61"/>
      <c r="CS1423" s="61"/>
      <c r="CT1423" s="61"/>
      <c r="CU1423" s="61"/>
      <c r="CV1423" s="61"/>
      <c r="CW1423" s="61"/>
      <c r="CX1423" s="61"/>
      <c r="CY1423" s="61"/>
      <c r="CZ1423" s="61"/>
      <c r="DA1423" s="61"/>
      <c r="DB1423" s="61"/>
      <c r="DC1423" s="61"/>
      <c r="DD1423" s="61"/>
      <c r="DE1423" s="61"/>
      <c r="DF1423" s="61"/>
      <c r="DG1423" s="61"/>
      <c r="DH1423" s="61"/>
      <c r="DI1423" s="61"/>
      <c r="DJ1423" s="61"/>
      <c r="DK1423" s="61"/>
      <c r="DL1423" s="61"/>
      <c r="DM1423" s="61"/>
      <c r="DN1423" s="61"/>
      <c r="DO1423" s="61"/>
      <c r="DP1423" s="61"/>
      <c r="DQ1423" s="61"/>
      <c r="DR1423" s="61"/>
      <c r="DS1423" s="61"/>
      <c r="DT1423" s="61"/>
      <c r="DU1423" s="61"/>
      <c r="DV1423" s="61"/>
      <c r="DW1423" s="61"/>
      <c r="DX1423" s="61"/>
      <c r="DY1423" s="61"/>
      <c r="DZ1423" s="61"/>
      <c r="EA1423" s="61"/>
      <c r="EB1423" s="61"/>
      <c r="EC1423" s="61"/>
      <c r="ED1423" s="61"/>
      <c r="EE1423" s="61"/>
      <c r="EF1423" s="61"/>
      <c r="EG1423" s="61"/>
      <c r="EH1423" s="61"/>
      <c r="EI1423" s="61"/>
      <c r="EJ1423" s="61"/>
      <c r="EK1423" s="61"/>
      <c r="EL1423" s="61"/>
      <c r="EM1423" s="61"/>
      <c r="EN1423" s="61"/>
      <c r="EO1423" s="61"/>
      <c r="EP1423" s="61"/>
      <c r="EQ1423" s="61"/>
      <c r="ER1423" s="61"/>
      <c r="ES1423" s="61"/>
      <c r="ET1423" s="61"/>
      <c r="EU1423" s="61"/>
      <c r="EV1423" s="61"/>
      <c r="EW1423" s="61"/>
      <c r="EX1423" s="61"/>
      <c r="EY1423" s="61"/>
      <c r="EZ1423" s="61"/>
      <c r="FA1423" s="61"/>
      <c r="FB1423" s="61"/>
      <c r="FC1423" s="61"/>
      <c r="FD1423" s="61"/>
      <c r="FE1423" s="61"/>
      <c r="FF1423" s="61"/>
      <c r="FG1423" s="61"/>
      <c r="FH1423" s="61"/>
      <c r="FI1423" s="61"/>
      <c r="FJ1423" s="61"/>
      <c r="FK1423" s="61"/>
      <c r="FL1423" s="61"/>
      <c r="FM1423" s="61"/>
      <c r="FN1423" s="61"/>
      <c r="FO1423" s="61"/>
      <c r="FP1423" s="61"/>
      <c r="FQ1423" s="61"/>
      <c r="FR1423" s="61"/>
      <c r="FS1423" s="61"/>
      <c r="FT1423" s="61"/>
      <c r="FU1423" s="61"/>
      <c r="FV1423" s="61"/>
      <c r="FW1423" s="61"/>
      <c r="FX1423" s="61"/>
      <c r="FY1423" s="61"/>
      <c r="FZ1423" s="61"/>
    </row>
    <row r="1424" spans="1:182" s="210" customFormat="1" ht="15">
      <c r="A1424" s="61"/>
      <c r="B1424" s="61"/>
      <c r="C1424" s="61"/>
      <c r="D1424" s="61"/>
      <c r="E1424" s="61"/>
      <c r="F1424" s="61"/>
      <c r="G1424" s="61"/>
      <c r="H1424" s="61"/>
      <c r="I1424" s="61"/>
      <c r="J1424" s="61"/>
      <c r="K1424" s="61"/>
      <c r="L1424" s="61"/>
      <c r="M1424" s="61"/>
      <c r="N1424" s="61"/>
      <c r="O1424" s="61"/>
      <c r="P1424" s="61"/>
      <c r="Q1424" s="61"/>
      <c r="R1424" s="61"/>
      <c r="S1424" s="61"/>
      <c r="T1424" s="61"/>
      <c r="U1424" s="61"/>
      <c r="V1424" s="61"/>
      <c r="W1424" s="61"/>
      <c r="X1424" s="61"/>
      <c r="Y1424" s="61"/>
      <c r="Z1424" s="61"/>
      <c r="AA1424" s="61"/>
      <c r="AB1424" s="61"/>
      <c r="AC1424" s="61"/>
      <c r="AD1424" s="61"/>
      <c r="AE1424" s="61"/>
      <c r="AF1424" s="61"/>
      <c r="AI1424" s="211"/>
      <c r="AJ1424" s="224"/>
      <c r="AK1424" s="225"/>
      <c r="AO1424" s="61"/>
      <c r="AP1424" s="61"/>
      <c r="AQ1424" s="61"/>
      <c r="AR1424" s="61"/>
      <c r="AS1424" s="61"/>
      <c r="AT1424" s="61"/>
      <c r="AU1424" s="61"/>
      <c r="AV1424" s="61"/>
      <c r="AW1424" s="61"/>
      <c r="AX1424" s="61"/>
      <c r="AY1424" s="61"/>
      <c r="AZ1424" s="61"/>
      <c r="BA1424" s="61"/>
      <c r="BB1424" s="61"/>
      <c r="BC1424" s="61"/>
      <c r="BD1424" s="61"/>
      <c r="BE1424" s="61"/>
      <c r="BF1424" s="61"/>
      <c r="BG1424" s="61"/>
      <c r="BH1424" s="61"/>
      <c r="BI1424" s="61"/>
      <c r="BJ1424" s="61"/>
      <c r="BK1424" s="61"/>
      <c r="BL1424" s="61"/>
      <c r="BM1424" s="61"/>
      <c r="BN1424" s="61"/>
      <c r="BO1424" s="61"/>
      <c r="BP1424" s="61"/>
      <c r="BQ1424" s="61"/>
      <c r="BR1424" s="61"/>
      <c r="BS1424" s="61"/>
      <c r="BT1424" s="61"/>
      <c r="BU1424" s="61"/>
      <c r="BV1424" s="61"/>
      <c r="BW1424" s="61"/>
      <c r="BX1424" s="61"/>
      <c r="BY1424" s="61"/>
      <c r="BZ1424" s="61"/>
      <c r="CA1424" s="61"/>
      <c r="CB1424" s="61"/>
      <c r="CC1424" s="61"/>
      <c r="CD1424" s="61"/>
      <c r="CE1424" s="61"/>
      <c r="CF1424" s="61"/>
      <c r="CG1424" s="61"/>
      <c r="CH1424" s="61"/>
      <c r="CI1424" s="61"/>
      <c r="CJ1424" s="61"/>
      <c r="CK1424" s="61"/>
      <c r="CL1424" s="61"/>
      <c r="CM1424" s="61"/>
      <c r="CN1424" s="61"/>
      <c r="CO1424" s="61"/>
      <c r="CP1424" s="61"/>
      <c r="CQ1424" s="61"/>
      <c r="CR1424" s="61"/>
      <c r="CS1424" s="61"/>
      <c r="CT1424" s="61"/>
      <c r="CU1424" s="61"/>
      <c r="CV1424" s="61"/>
      <c r="CW1424" s="61"/>
      <c r="CX1424" s="61"/>
      <c r="CY1424" s="61"/>
      <c r="CZ1424" s="61"/>
      <c r="DA1424" s="61"/>
      <c r="DB1424" s="61"/>
      <c r="DC1424" s="61"/>
      <c r="DD1424" s="61"/>
      <c r="DE1424" s="61"/>
      <c r="DF1424" s="61"/>
      <c r="DG1424" s="61"/>
      <c r="DH1424" s="61"/>
      <c r="DI1424" s="61"/>
      <c r="DJ1424" s="61"/>
      <c r="DK1424" s="61"/>
      <c r="DL1424" s="61"/>
      <c r="DM1424" s="61"/>
      <c r="DN1424" s="61"/>
      <c r="DO1424" s="61"/>
      <c r="DP1424" s="61"/>
      <c r="DQ1424" s="61"/>
      <c r="DR1424" s="61"/>
      <c r="DS1424" s="61"/>
      <c r="DT1424" s="61"/>
      <c r="DU1424" s="61"/>
      <c r="DV1424" s="61"/>
      <c r="DW1424" s="61"/>
      <c r="DX1424" s="61"/>
      <c r="DY1424" s="61"/>
      <c r="DZ1424" s="61"/>
      <c r="EA1424" s="61"/>
      <c r="EB1424" s="61"/>
      <c r="EC1424" s="61"/>
      <c r="ED1424" s="61"/>
      <c r="EE1424" s="61"/>
      <c r="EF1424" s="61"/>
      <c r="EG1424" s="61"/>
      <c r="EH1424" s="61"/>
      <c r="EI1424" s="61"/>
      <c r="EJ1424" s="61"/>
      <c r="EK1424" s="61"/>
      <c r="EL1424" s="61"/>
      <c r="EM1424" s="61"/>
      <c r="EN1424" s="61"/>
      <c r="EO1424" s="61"/>
      <c r="EP1424" s="61"/>
      <c r="EQ1424" s="61"/>
      <c r="ER1424" s="61"/>
      <c r="ES1424" s="61"/>
      <c r="ET1424" s="61"/>
      <c r="EU1424" s="61"/>
      <c r="EV1424" s="61"/>
      <c r="EW1424" s="61"/>
      <c r="EX1424" s="61"/>
      <c r="EY1424" s="61"/>
      <c r="EZ1424" s="61"/>
      <c r="FA1424" s="61"/>
      <c r="FB1424" s="61"/>
      <c r="FC1424" s="61"/>
      <c r="FD1424" s="61"/>
      <c r="FE1424" s="61"/>
      <c r="FF1424" s="61"/>
      <c r="FG1424" s="61"/>
      <c r="FH1424" s="61"/>
      <c r="FI1424" s="61"/>
      <c r="FJ1424" s="61"/>
      <c r="FK1424" s="61"/>
      <c r="FL1424" s="61"/>
      <c r="FM1424" s="61"/>
      <c r="FN1424" s="61"/>
      <c r="FO1424" s="61"/>
      <c r="FP1424" s="61"/>
      <c r="FQ1424" s="61"/>
      <c r="FR1424" s="61"/>
      <c r="FS1424" s="61"/>
      <c r="FT1424" s="61"/>
      <c r="FU1424" s="61"/>
      <c r="FV1424" s="61"/>
      <c r="FW1424" s="61"/>
      <c r="FX1424" s="61"/>
      <c r="FY1424" s="61"/>
      <c r="FZ1424" s="61"/>
    </row>
    <row r="1425" spans="1:182" s="210" customFormat="1" ht="15">
      <c r="A1425" s="61"/>
      <c r="B1425" s="61"/>
      <c r="C1425" s="61"/>
      <c r="D1425" s="61"/>
      <c r="E1425" s="61"/>
      <c r="F1425" s="61"/>
      <c r="G1425" s="61"/>
      <c r="H1425" s="61"/>
      <c r="I1425" s="61"/>
      <c r="J1425" s="61"/>
      <c r="K1425" s="61"/>
      <c r="L1425" s="61"/>
      <c r="M1425" s="61"/>
      <c r="N1425" s="61"/>
      <c r="O1425" s="61"/>
      <c r="P1425" s="61"/>
      <c r="Q1425" s="61"/>
      <c r="R1425" s="61"/>
      <c r="S1425" s="61"/>
      <c r="T1425" s="61"/>
      <c r="U1425" s="61"/>
      <c r="V1425" s="61"/>
      <c r="W1425" s="61"/>
      <c r="X1425" s="61"/>
      <c r="Y1425" s="61"/>
      <c r="Z1425" s="61"/>
      <c r="AA1425" s="61"/>
      <c r="AB1425" s="61"/>
      <c r="AC1425" s="61"/>
      <c r="AD1425" s="61"/>
      <c r="AE1425" s="61"/>
      <c r="AF1425" s="61"/>
      <c r="AI1425" s="350"/>
      <c r="AJ1425" s="226"/>
      <c r="AK1425" s="226"/>
      <c r="AL1425" s="213"/>
      <c r="AO1425" s="61"/>
      <c r="AP1425" s="61"/>
      <c r="AQ1425" s="61"/>
      <c r="AR1425" s="61"/>
      <c r="AS1425" s="61"/>
      <c r="AT1425" s="61"/>
      <c r="AU1425" s="61"/>
      <c r="AV1425" s="61"/>
      <c r="AW1425" s="61"/>
      <c r="AX1425" s="61"/>
      <c r="AY1425" s="61"/>
      <c r="AZ1425" s="61"/>
      <c r="BA1425" s="61"/>
      <c r="BB1425" s="61"/>
      <c r="BC1425" s="61"/>
      <c r="BD1425" s="61"/>
      <c r="BE1425" s="61"/>
      <c r="BF1425" s="61"/>
      <c r="BG1425" s="61"/>
      <c r="BH1425" s="61"/>
      <c r="BI1425" s="61"/>
      <c r="BJ1425" s="61"/>
      <c r="BK1425" s="61"/>
      <c r="BL1425" s="61"/>
      <c r="BM1425" s="61"/>
      <c r="BN1425" s="61"/>
      <c r="BO1425" s="61"/>
      <c r="BP1425" s="61"/>
      <c r="BQ1425" s="61"/>
      <c r="BR1425" s="61"/>
      <c r="BS1425" s="61"/>
      <c r="BT1425" s="61"/>
      <c r="BU1425" s="61"/>
      <c r="BV1425" s="61"/>
      <c r="BW1425" s="61"/>
      <c r="BX1425" s="61"/>
      <c r="BY1425" s="61"/>
      <c r="BZ1425" s="61"/>
      <c r="CA1425" s="61"/>
      <c r="CB1425" s="61"/>
      <c r="CC1425" s="61"/>
      <c r="CD1425" s="61"/>
      <c r="CE1425" s="61"/>
      <c r="CF1425" s="61"/>
      <c r="CG1425" s="61"/>
      <c r="CH1425" s="61"/>
      <c r="CI1425" s="61"/>
      <c r="CJ1425" s="61"/>
      <c r="CK1425" s="61"/>
      <c r="CL1425" s="61"/>
      <c r="CM1425" s="61"/>
      <c r="CN1425" s="61"/>
      <c r="CO1425" s="61"/>
      <c r="CP1425" s="61"/>
      <c r="CQ1425" s="61"/>
      <c r="CR1425" s="61"/>
      <c r="CS1425" s="61"/>
      <c r="CT1425" s="61"/>
      <c r="CU1425" s="61"/>
      <c r="CV1425" s="61"/>
      <c r="CW1425" s="61"/>
      <c r="CX1425" s="61"/>
      <c r="CY1425" s="61"/>
      <c r="CZ1425" s="61"/>
      <c r="DA1425" s="61"/>
      <c r="DB1425" s="61"/>
      <c r="DC1425" s="61"/>
      <c r="DD1425" s="61"/>
      <c r="DE1425" s="61"/>
      <c r="DF1425" s="61"/>
      <c r="DG1425" s="61"/>
      <c r="DH1425" s="61"/>
      <c r="DI1425" s="61"/>
      <c r="DJ1425" s="61"/>
      <c r="DK1425" s="61"/>
      <c r="DL1425" s="61"/>
      <c r="DM1425" s="61"/>
      <c r="DN1425" s="61"/>
      <c r="DO1425" s="61"/>
      <c r="DP1425" s="61"/>
      <c r="DQ1425" s="61"/>
      <c r="DR1425" s="61"/>
      <c r="DS1425" s="61"/>
      <c r="DT1425" s="61"/>
      <c r="DU1425" s="61"/>
      <c r="DV1425" s="61"/>
      <c r="DW1425" s="61"/>
      <c r="DX1425" s="61"/>
      <c r="DY1425" s="61"/>
      <c r="DZ1425" s="61"/>
      <c r="EA1425" s="61"/>
      <c r="EB1425" s="61"/>
      <c r="EC1425" s="61"/>
      <c r="ED1425" s="61"/>
      <c r="EE1425" s="61"/>
      <c r="EF1425" s="61"/>
      <c r="EG1425" s="61"/>
      <c r="EH1425" s="61"/>
      <c r="EI1425" s="61"/>
      <c r="EJ1425" s="61"/>
      <c r="EK1425" s="61"/>
      <c r="EL1425" s="61"/>
      <c r="EM1425" s="61"/>
      <c r="EN1425" s="61"/>
      <c r="EO1425" s="61"/>
      <c r="EP1425" s="61"/>
      <c r="EQ1425" s="61"/>
      <c r="ER1425" s="61"/>
      <c r="ES1425" s="61"/>
      <c r="ET1425" s="61"/>
      <c r="EU1425" s="61"/>
      <c r="EV1425" s="61"/>
      <c r="EW1425" s="61"/>
      <c r="EX1425" s="61"/>
      <c r="EY1425" s="61"/>
      <c r="EZ1425" s="61"/>
      <c r="FA1425" s="61"/>
      <c r="FB1425" s="61"/>
      <c r="FC1425" s="61"/>
      <c r="FD1425" s="61"/>
      <c r="FE1425" s="61"/>
      <c r="FF1425" s="61"/>
      <c r="FG1425" s="61"/>
      <c r="FH1425" s="61"/>
      <c r="FI1425" s="61"/>
      <c r="FJ1425" s="61"/>
      <c r="FK1425" s="61"/>
      <c r="FL1425" s="61"/>
      <c r="FM1425" s="61"/>
      <c r="FN1425" s="61"/>
      <c r="FO1425" s="61"/>
      <c r="FP1425" s="61"/>
      <c r="FQ1425" s="61"/>
      <c r="FR1425" s="61"/>
      <c r="FS1425" s="61"/>
      <c r="FT1425" s="61"/>
      <c r="FU1425" s="61"/>
      <c r="FV1425" s="61"/>
      <c r="FW1425" s="61"/>
      <c r="FX1425" s="61"/>
      <c r="FY1425" s="61"/>
      <c r="FZ1425" s="61"/>
    </row>
    <row r="1426" spans="1:182" s="210" customFormat="1" ht="15">
      <c r="A1426" s="61"/>
      <c r="B1426" s="61"/>
      <c r="C1426" s="61"/>
      <c r="D1426" s="61"/>
      <c r="E1426" s="61"/>
      <c r="F1426" s="61"/>
      <c r="G1426" s="61"/>
      <c r="H1426" s="61"/>
      <c r="I1426" s="61"/>
      <c r="J1426" s="61"/>
      <c r="K1426" s="61"/>
      <c r="L1426" s="61"/>
      <c r="M1426" s="61"/>
      <c r="N1426" s="61"/>
      <c r="O1426" s="61"/>
      <c r="P1426" s="61"/>
      <c r="Q1426" s="61"/>
      <c r="R1426" s="61"/>
      <c r="S1426" s="61"/>
      <c r="T1426" s="61"/>
      <c r="U1426" s="61"/>
      <c r="V1426" s="61"/>
      <c r="W1426" s="61"/>
      <c r="X1426" s="61"/>
      <c r="Y1426" s="61"/>
      <c r="Z1426" s="61"/>
      <c r="AA1426" s="61"/>
      <c r="AB1426" s="61"/>
      <c r="AC1426" s="61"/>
      <c r="AD1426" s="61"/>
      <c r="AE1426" s="61"/>
      <c r="AF1426" s="61"/>
      <c r="AI1426" s="350"/>
      <c r="AJ1426" s="226"/>
      <c r="AK1426" s="226"/>
      <c r="AL1426" s="227"/>
      <c r="AO1426" s="61"/>
      <c r="AP1426" s="61"/>
      <c r="AQ1426" s="61"/>
      <c r="AR1426" s="61"/>
      <c r="AS1426" s="61"/>
      <c r="AT1426" s="61"/>
      <c r="AU1426" s="61"/>
      <c r="AV1426" s="61"/>
      <c r="AW1426" s="61"/>
      <c r="AX1426" s="61"/>
      <c r="AY1426" s="61"/>
      <c r="AZ1426" s="61"/>
      <c r="BA1426" s="61"/>
      <c r="BB1426" s="61"/>
      <c r="BC1426" s="61"/>
      <c r="BD1426" s="61"/>
      <c r="BE1426" s="61"/>
      <c r="BF1426" s="61"/>
      <c r="BG1426" s="61"/>
      <c r="BH1426" s="61"/>
      <c r="BI1426" s="61"/>
      <c r="BJ1426" s="61"/>
      <c r="BK1426" s="61"/>
      <c r="BL1426" s="61"/>
      <c r="BM1426" s="61"/>
      <c r="BN1426" s="61"/>
      <c r="BO1426" s="61"/>
      <c r="BP1426" s="61"/>
      <c r="BQ1426" s="61"/>
      <c r="BR1426" s="61"/>
      <c r="BS1426" s="61"/>
      <c r="BT1426" s="61"/>
      <c r="BU1426" s="61"/>
      <c r="BV1426" s="61"/>
      <c r="BW1426" s="61"/>
      <c r="BX1426" s="61"/>
      <c r="BY1426" s="61"/>
      <c r="BZ1426" s="61"/>
      <c r="CA1426" s="61"/>
      <c r="CB1426" s="61"/>
      <c r="CC1426" s="61"/>
      <c r="CD1426" s="61"/>
      <c r="CE1426" s="61"/>
      <c r="CF1426" s="61"/>
      <c r="CG1426" s="61"/>
      <c r="CH1426" s="61"/>
      <c r="CI1426" s="61"/>
      <c r="CJ1426" s="61"/>
      <c r="CK1426" s="61"/>
      <c r="CL1426" s="61"/>
      <c r="CM1426" s="61"/>
      <c r="CN1426" s="61"/>
      <c r="CO1426" s="61"/>
      <c r="CP1426" s="61"/>
      <c r="CQ1426" s="61"/>
      <c r="CR1426" s="61"/>
      <c r="CS1426" s="61"/>
      <c r="CT1426" s="61"/>
      <c r="CU1426" s="61"/>
      <c r="CV1426" s="61"/>
      <c r="CW1426" s="61"/>
      <c r="CX1426" s="61"/>
      <c r="CY1426" s="61"/>
      <c r="CZ1426" s="61"/>
      <c r="DA1426" s="61"/>
      <c r="DB1426" s="61"/>
      <c r="DC1426" s="61"/>
      <c r="DD1426" s="61"/>
      <c r="DE1426" s="61"/>
      <c r="DF1426" s="61"/>
      <c r="DG1426" s="61"/>
      <c r="DH1426" s="61"/>
      <c r="DI1426" s="61"/>
      <c r="DJ1426" s="61"/>
      <c r="DK1426" s="61"/>
      <c r="DL1426" s="61"/>
      <c r="DM1426" s="61"/>
      <c r="DN1426" s="61"/>
      <c r="DO1426" s="61"/>
      <c r="DP1426" s="61"/>
      <c r="DQ1426" s="61"/>
      <c r="DR1426" s="61"/>
      <c r="DS1426" s="61"/>
      <c r="DT1426" s="61"/>
      <c r="DU1426" s="61"/>
      <c r="DV1426" s="61"/>
      <c r="DW1426" s="61"/>
      <c r="DX1426" s="61"/>
      <c r="DY1426" s="61"/>
      <c r="DZ1426" s="61"/>
      <c r="EA1426" s="61"/>
      <c r="EB1426" s="61"/>
      <c r="EC1426" s="61"/>
      <c r="ED1426" s="61"/>
      <c r="EE1426" s="61"/>
      <c r="EF1426" s="61"/>
      <c r="EG1426" s="61"/>
      <c r="EH1426" s="61"/>
      <c r="EI1426" s="61"/>
      <c r="EJ1426" s="61"/>
      <c r="EK1426" s="61"/>
      <c r="EL1426" s="61"/>
      <c r="EM1426" s="61"/>
      <c r="EN1426" s="61"/>
      <c r="EO1426" s="61"/>
      <c r="EP1426" s="61"/>
      <c r="EQ1426" s="61"/>
      <c r="ER1426" s="61"/>
      <c r="ES1426" s="61"/>
      <c r="ET1426" s="61"/>
      <c r="EU1426" s="61"/>
      <c r="EV1426" s="61"/>
      <c r="EW1426" s="61"/>
      <c r="EX1426" s="61"/>
      <c r="EY1426" s="61"/>
      <c r="EZ1426" s="61"/>
      <c r="FA1426" s="61"/>
      <c r="FB1426" s="61"/>
      <c r="FC1426" s="61"/>
      <c r="FD1426" s="61"/>
      <c r="FE1426" s="61"/>
      <c r="FF1426" s="61"/>
      <c r="FG1426" s="61"/>
      <c r="FH1426" s="61"/>
      <c r="FI1426" s="61"/>
      <c r="FJ1426" s="61"/>
      <c r="FK1426" s="61"/>
      <c r="FL1426" s="61"/>
      <c r="FM1426" s="61"/>
      <c r="FN1426" s="61"/>
      <c r="FO1426" s="61"/>
      <c r="FP1426" s="61"/>
      <c r="FQ1426" s="61"/>
      <c r="FR1426" s="61"/>
      <c r="FS1426" s="61"/>
      <c r="FT1426" s="61"/>
      <c r="FU1426" s="61"/>
      <c r="FV1426" s="61"/>
      <c r="FW1426" s="61"/>
      <c r="FX1426" s="61"/>
      <c r="FY1426" s="61"/>
      <c r="FZ1426" s="61"/>
    </row>
    <row r="1427" spans="1:182" s="210" customFormat="1" ht="15">
      <c r="A1427" s="61"/>
      <c r="B1427" s="61"/>
      <c r="C1427" s="61"/>
      <c r="D1427" s="61"/>
      <c r="E1427" s="61"/>
      <c r="F1427" s="61"/>
      <c r="G1427" s="61"/>
      <c r="H1427" s="61"/>
      <c r="I1427" s="61"/>
      <c r="J1427" s="61"/>
      <c r="K1427" s="61"/>
      <c r="L1427" s="61"/>
      <c r="M1427" s="61"/>
      <c r="N1427" s="61"/>
      <c r="O1427" s="61"/>
      <c r="P1427" s="61"/>
      <c r="Q1427" s="61"/>
      <c r="R1427" s="61"/>
      <c r="S1427" s="61"/>
      <c r="T1427" s="61"/>
      <c r="U1427" s="61"/>
      <c r="V1427" s="61"/>
      <c r="W1427" s="61"/>
      <c r="X1427" s="61"/>
      <c r="Y1427" s="61"/>
      <c r="Z1427" s="61"/>
      <c r="AA1427" s="61"/>
      <c r="AB1427" s="61"/>
      <c r="AC1427" s="61"/>
      <c r="AD1427" s="61"/>
      <c r="AE1427" s="61"/>
      <c r="AF1427" s="61"/>
      <c r="AI1427" s="222"/>
      <c r="AJ1427" s="228"/>
      <c r="AK1427" s="228"/>
      <c r="AL1427" s="226"/>
      <c r="AO1427" s="61"/>
      <c r="AP1427" s="61"/>
      <c r="AQ1427" s="61"/>
      <c r="AR1427" s="61"/>
      <c r="AS1427" s="61"/>
      <c r="AT1427" s="61"/>
      <c r="AU1427" s="61"/>
      <c r="AV1427" s="61"/>
      <c r="AW1427" s="61"/>
      <c r="AX1427" s="61"/>
      <c r="AY1427" s="61"/>
      <c r="AZ1427" s="61"/>
      <c r="BA1427" s="61"/>
      <c r="BB1427" s="61"/>
      <c r="BC1427" s="61"/>
      <c r="BD1427" s="61"/>
      <c r="BE1427" s="61"/>
      <c r="BF1427" s="61"/>
      <c r="BG1427" s="61"/>
      <c r="BH1427" s="61"/>
      <c r="BI1427" s="61"/>
      <c r="BJ1427" s="61"/>
      <c r="BK1427" s="61"/>
      <c r="BL1427" s="61"/>
      <c r="BM1427" s="61"/>
      <c r="BN1427" s="61"/>
      <c r="BO1427" s="61"/>
      <c r="BP1427" s="61"/>
      <c r="BQ1427" s="61"/>
      <c r="BR1427" s="61"/>
      <c r="BS1427" s="61"/>
      <c r="BT1427" s="61"/>
      <c r="BU1427" s="61"/>
      <c r="BV1427" s="61"/>
      <c r="BW1427" s="61"/>
      <c r="BX1427" s="61"/>
      <c r="BY1427" s="61"/>
      <c r="BZ1427" s="61"/>
      <c r="CA1427" s="61"/>
      <c r="CB1427" s="61"/>
      <c r="CC1427" s="61"/>
      <c r="CD1427" s="61"/>
      <c r="CE1427" s="61"/>
      <c r="CF1427" s="61"/>
      <c r="CG1427" s="61"/>
      <c r="CH1427" s="61"/>
      <c r="CI1427" s="61"/>
      <c r="CJ1427" s="61"/>
      <c r="CK1427" s="61"/>
      <c r="CL1427" s="61"/>
      <c r="CM1427" s="61"/>
      <c r="CN1427" s="61"/>
      <c r="CO1427" s="61"/>
      <c r="CP1427" s="61"/>
      <c r="CQ1427" s="61"/>
      <c r="CR1427" s="61"/>
      <c r="CS1427" s="61"/>
      <c r="CT1427" s="61"/>
      <c r="CU1427" s="61"/>
      <c r="CV1427" s="61"/>
      <c r="CW1427" s="61"/>
      <c r="CX1427" s="61"/>
      <c r="CY1427" s="61"/>
      <c r="CZ1427" s="61"/>
      <c r="DA1427" s="61"/>
      <c r="DB1427" s="61"/>
      <c r="DC1427" s="61"/>
      <c r="DD1427" s="61"/>
      <c r="DE1427" s="61"/>
      <c r="DF1427" s="61"/>
      <c r="DG1427" s="61"/>
      <c r="DH1427" s="61"/>
      <c r="DI1427" s="61"/>
      <c r="DJ1427" s="61"/>
      <c r="DK1427" s="61"/>
      <c r="DL1427" s="61"/>
      <c r="DM1427" s="61"/>
      <c r="DN1427" s="61"/>
      <c r="DO1427" s="61"/>
      <c r="DP1427" s="61"/>
      <c r="DQ1427" s="61"/>
      <c r="DR1427" s="61"/>
      <c r="DS1427" s="61"/>
      <c r="DT1427" s="61"/>
      <c r="DU1427" s="61"/>
      <c r="DV1427" s="61"/>
      <c r="DW1427" s="61"/>
      <c r="DX1427" s="61"/>
      <c r="DY1427" s="61"/>
      <c r="DZ1427" s="61"/>
      <c r="EA1427" s="61"/>
      <c r="EB1427" s="61"/>
      <c r="EC1427" s="61"/>
      <c r="ED1427" s="61"/>
      <c r="EE1427" s="61"/>
      <c r="EF1427" s="61"/>
      <c r="EG1427" s="61"/>
      <c r="EH1427" s="61"/>
      <c r="EI1427" s="61"/>
      <c r="EJ1427" s="61"/>
      <c r="EK1427" s="61"/>
      <c r="EL1427" s="61"/>
      <c r="EM1427" s="61"/>
      <c r="EN1427" s="61"/>
      <c r="EO1427" s="61"/>
      <c r="EP1427" s="61"/>
      <c r="EQ1427" s="61"/>
      <c r="ER1427" s="61"/>
      <c r="ES1427" s="61"/>
      <c r="ET1427" s="61"/>
      <c r="EU1427" s="61"/>
      <c r="EV1427" s="61"/>
      <c r="EW1427" s="61"/>
      <c r="EX1427" s="61"/>
      <c r="EY1427" s="61"/>
      <c r="EZ1427" s="61"/>
      <c r="FA1427" s="61"/>
      <c r="FB1427" s="61"/>
      <c r="FC1427" s="61"/>
      <c r="FD1427" s="61"/>
      <c r="FE1427" s="61"/>
      <c r="FF1427" s="61"/>
      <c r="FG1427" s="61"/>
      <c r="FH1427" s="61"/>
      <c r="FI1427" s="61"/>
      <c r="FJ1427" s="61"/>
      <c r="FK1427" s="61"/>
      <c r="FL1427" s="61"/>
      <c r="FM1427" s="61"/>
      <c r="FN1427" s="61"/>
      <c r="FO1427" s="61"/>
      <c r="FP1427" s="61"/>
      <c r="FQ1427" s="61"/>
      <c r="FR1427" s="61"/>
      <c r="FS1427" s="61"/>
      <c r="FT1427" s="61"/>
      <c r="FU1427" s="61"/>
      <c r="FV1427" s="61"/>
      <c r="FW1427" s="61"/>
      <c r="FX1427" s="61"/>
      <c r="FY1427" s="61"/>
      <c r="FZ1427" s="61"/>
    </row>
    <row r="1428" spans="1:182" s="210" customFormat="1" ht="15">
      <c r="A1428" s="61"/>
      <c r="B1428" s="61"/>
      <c r="C1428" s="61"/>
      <c r="D1428" s="61"/>
      <c r="E1428" s="61"/>
      <c r="F1428" s="61"/>
      <c r="G1428" s="61"/>
      <c r="H1428" s="61"/>
      <c r="I1428" s="61"/>
      <c r="J1428" s="61"/>
      <c r="K1428" s="61"/>
      <c r="L1428" s="61"/>
      <c r="M1428" s="61"/>
      <c r="N1428" s="61"/>
      <c r="O1428" s="61"/>
      <c r="P1428" s="61"/>
      <c r="Q1428" s="61"/>
      <c r="R1428" s="61"/>
      <c r="S1428" s="61"/>
      <c r="T1428" s="61"/>
      <c r="U1428" s="61"/>
      <c r="V1428" s="61"/>
      <c r="W1428" s="61"/>
      <c r="X1428" s="61"/>
      <c r="Y1428" s="61"/>
      <c r="Z1428" s="61"/>
      <c r="AA1428" s="61"/>
      <c r="AB1428" s="61"/>
      <c r="AC1428" s="61"/>
      <c r="AD1428" s="61"/>
      <c r="AE1428" s="61"/>
      <c r="AF1428" s="61"/>
      <c r="AI1428" s="222"/>
      <c r="AJ1428" s="215"/>
      <c r="AK1428" s="215"/>
      <c r="AL1428" s="226"/>
      <c r="AO1428" s="61"/>
      <c r="AP1428" s="61"/>
      <c r="AQ1428" s="61"/>
      <c r="AR1428" s="61"/>
      <c r="AS1428" s="61"/>
      <c r="AT1428" s="61"/>
      <c r="AU1428" s="61"/>
      <c r="AV1428" s="61"/>
      <c r="AW1428" s="61"/>
      <c r="AX1428" s="61"/>
      <c r="AY1428" s="61"/>
      <c r="AZ1428" s="61"/>
      <c r="BA1428" s="61"/>
      <c r="BB1428" s="61"/>
      <c r="BC1428" s="61"/>
      <c r="BD1428" s="61"/>
      <c r="BE1428" s="61"/>
      <c r="BF1428" s="61"/>
      <c r="BG1428" s="61"/>
      <c r="BH1428" s="61"/>
      <c r="BI1428" s="61"/>
      <c r="BJ1428" s="61"/>
      <c r="BK1428" s="61"/>
      <c r="BL1428" s="61"/>
      <c r="BM1428" s="61"/>
      <c r="BN1428" s="61"/>
      <c r="BO1428" s="61"/>
      <c r="BP1428" s="61"/>
      <c r="BQ1428" s="61"/>
      <c r="BR1428" s="61"/>
      <c r="BS1428" s="61"/>
      <c r="BT1428" s="61"/>
      <c r="BU1428" s="61"/>
      <c r="BV1428" s="61"/>
      <c r="BW1428" s="61"/>
      <c r="BX1428" s="61"/>
      <c r="BY1428" s="61"/>
      <c r="BZ1428" s="61"/>
      <c r="CA1428" s="61"/>
      <c r="CB1428" s="61"/>
      <c r="CC1428" s="61"/>
      <c r="CD1428" s="61"/>
      <c r="CE1428" s="61"/>
      <c r="CF1428" s="61"/>
      <c r="CG1428" s="61"/>
      <c r="CH1428" s="61"/>
      <c r="CI1428" s="61"/>
      <c r="CJ1428" s="61"/>
      <c r="CK1428" s="61"/>
      <c r="CL1428" s="61"/>
      <c r="CM1428" s="61"/>
      <c r="CN1428" s="61"/>
      <c r="CO1428" s="61"/>
      <c r="CP1428" s="61"/>
      <c r="CQ1428" s="61"/>
      <c r="CR1428" s="61"/>
      <c r="CS1428" s="61"/>
      <c r="CT1428" s="61"/>
      <c r="CU1428" s="61"/>
      <c r="CV1428" s="61"/>
      <c r="CW1428" s="61"/>
      <c r="CX1428" s="61"/>
      <c r="CY1428" s="61"/>
      <c r="CZ1428" s="61"/>
      <c r="DA1428" s="61"/>
      <c r="DB1428" s="61"/>
      <c r="DC1428" s="61"/>
      <c r="DD1428" s="61"/>
      <c r="DE1428" s="61"/>
      <c r="DF1428" s="61"/>
      <c r="DG1428" s="61"/>
      <c r="DH1428" s="61"/>
      <c r="DI1428" s="61"/>
      <c r="DJ1428" s="61"/>
      <c r="DK1428" s="61"/>
      <c r="DL1428" s="61"/>
      <c r="DM1428" s="61"/>
      <c r="DN1428" s="61"/>
      <c r="DO1428" s="61"/>
      <c r="DP1428" s="61"/>
      <c r="DQ1428" s="61"/>
      <c r="DR1428" s="61"/>
      <c r="DS1428" s="61"/>
      <c r="DT1428" s="61"/>
      <c r="DU1428" s="61"/>
      <c r="DV1428" s="61"/>
      <c r="DW1428" s="61"/>
      <c r="DX1428" s="61"/>
      <c r="DY1428" s="61"/>
      <c r="DZ1428" s="61"/>
      <c r="EA1428" s="61"/>
      <c r="EB1428" s="61"/>
      <c r="EC1428" s="61"/>
      <c r="ED1428" s="61"/>
      <c r="EE1428" s="61"/>
      <c r="EF1428" s="61"/>
      <c r="EG1428" s="61"/>
      <c r="EH1428" s="61"/>
      <c r="EI1428" s="61"/>
      <c r="EJ1428" s="61"/>
      <c r="EK1428" s="61"/>
      <c r="EL1428" s="61"/>
      <c r="EM1428" s="61"/>
      <c r="EN1428" s="61"/>
      <c r="EO1428" s="61"/>
      <c r="EP1428" s="61"/>
      <c r="EQ1428" s="61"/>
      <c r="ER1428" s="61"/>
      <c r="ES1428" s="61"/>
      <c r="ET1428" s="61"/>
      <c r="EU1428" s="61"/>
      <c r="EV1428" s="61"/>
      <c r="EW1428" s="61"/>
      <c r="EX1428" s="61"/>
      <c r="EY1428" s="61"/>
      <c r="EZ1428" s="61"/>
      <c r="FA1428" s="61"/>
      <c r="FB1428" s="61"/>
      <c r="FC1428" s="61"/>
      <c r="FD1428" s="61"/>
      <c r="FE1428" s="61"/>
      <c r="FF1428" s="61"/>
      <c r="FG1428" s="61"/>
      <c r="FH1428" s="61"/>
      <c r="FI1428" s="61"/>
      <c r="FJ1428" s="61"/>
      <c r="FK1428" s="61"/>
      <c r="FL1428" s="61"/>
      <c r="FM1428" s="61"/>
      <c r="FN1428" s="61"/>
      <c r="FO1428" s="61"/>
      <c r="FP1428" s="61"/>
      <c r="FQ1428" s="61"/>
      <c r="FR1428" s="61"/>
      <c r="FS1428" s="61"/>
      <c r="FT1428" s="61"/>
      <c r="FU1428" s="61"/>
      <c r="FV1428" s="61"/>
      <c r="FW1428" s="61"/>
      <c r="FX1428" s="61"/>
      <c r="FY1428" s="61"/>
      <c r="FZ1428" s="61"/>
    </row>
    <row r="1429" spans="1:182" s="210" customFormat="1">
      <c r="A1429" s="61"/>
      <c r="B1429" s="61"/>
      <c r="C1429" s="61"/>
      <c r="D1429" s="61"/>
      <c r="E1429" s="61"/>
      <c r="F1429" s="61"/>
      <c r="G1429" s="61"/>
      <c r="H1429" s="61"/>
      <c r="I1429" s="61"/>
      <c r="J1429" s="61"/>
      <c r="K1429" s="61"/>
      <c r="L1429" s="61"/>
      <c r="M1429" s="61"/>
      <c r="N1429" s="61"/>
      <c r="O1429" s="61"/>
      <c r="P1429" s="61"/>
      <c r="Q1429" s="61"/>
      <c r="R1429" s="61"/>
      <c r="S1429" s="61"/>
      <c r="T1429" s="61"/>
      <c r="U1429" s="61"/>
      <c r="V1429" s="61"/>
      <c r="W1429" s="61"/>
      <c r="X1429" s="61"/>
      <c r="Y1429" s="61"/>
      <c r="Z1429" s="61"/>
      <c r="AA1429" s="61"/>
      <c r="AB1429" s="61"/>
      <c r="AC1429" s="61"/>
      <c r="AD1429" s="61"/>
      <c r="AE1429" s="61"/>
      <c r="AF1429" s="61"/>
      <c r="AI1429" s="222"/>
      <c r="AJ1429" s="215"/>
      <c r="AK1429" s="215"/>
      <c r="AL1429" s="229"/>
      <c r="AO1429" s="61"/>
      <c r="AP1429" s="61"/>
      <c r="AQ1429" s="61"/>
      <c r="AR1429" s="61"/>
      <c r="AS1429" s="61"/>
      <c r="AT1429" s="61"/>
      <c r="AU1429" s="61"/>
      <c r="AV1429" s="61"/>
      <c r="AW1429" s="61"/>
      <c r="AX1429" s="61"/>
      <c r="AY1429" s="61"/>
      <c r="AZ1429" s="61"/>
      <c r="BA1429" s="61"/>
      <c r="BB1429" s="61"/>
      <c r="BC1429" s="61"/>
      <c r="BD1429" s="61"/>
      <c r="BE1429" s="61"/>
      <c r="BF1429" s="61"/>
      <c r="BG1429" s="61"/>
      <c r="BH1429" s="61"/>
      <c r="BI1429" s="61"/>
      <c r="BJ1429" s="61"/>
      <c r="BK1429" s="61"/>
      <c r="BL1429" s="61"/>
      <c r="BM1429" s="61"/>
      <c r="BN1429" s="61"/>
      <c r="BO1429" s="61"/>
      <c r="BP1429" s="61"/>
      <c r="BQ1429" s="61"/>
      <c r="BR1429" s="61"/>
      <c r="BS1429" s="61"/>
      <c r="BT1429" s="61"/>
      <c r="BU1429" s="61"/>
      <c r="BV1429" s="61"/>
      <c r="BW1429" s="61"/>
      <c r="BX1429" s="61"/>
      <c r="BY1429" s="61"/>
      <c r="BZ1429" s="61"/>
      <c r="CA1429" s="61"/>
      <c r="CB1429" s="61"/>
      <c r="CC1429" s="61"/>
      <c r="CD1429" s="61"/>
      <c r="CE1429" s="61"/>
      <c r="CF1429" s="61"/>
      <c r="CG1429" s="61"/>
      <c r="CH1429" s="61"/>
      <c r="CI1429" s="61"/>
      <c r="CJ1429" s="61"/>
      <c r="CK1429" s="61"/>
      <c r="CL1429" s="61"/>
      <c r="CM1429" s="61"/>
      <c r="CN1429" s="61"/>
      <c r="CO1429" s="61"/>
      <c r="CP1429" s="61"/>
      <c r="CQ1429" s="61"/>
      <c r="CR1429" s="61"/>
      <c r="CS1429" s="61"/>
      <c r="CT1429" s="61"/>
      <c r="CU1429" s="61"/>
      <c r="CV1429" s="61"/>
      <c r="CW1429" s="61"/>
      <c r="CX1429" s="61"/>
      <c r="CY1429" s="61"/>
      <c r="CZ1429" s="61"/>
      <c r="DA1429" s="61"/>
      <c r="DB1429" s="61"/>
      <c r="DC1429" s="61"/>
      <c r="DD1429" s="61"/>
      <c r="DE1429" s="61"/>
      <c r="DF1429" s="61"/>
      <c r="DG1429" s="61"/>
      <c r="DH1429" s="61"/>
      <c r="DI1429" s="61"/>
      <c r="DJ1429" s="61"/>
      <c r="DK1429" s="61"/>
      <c r="DL1429" s="61"/>
      <c r="DM1429" s="61"/>
      <c r="DN1429" s="61"/>
      <c r="DO1429" s="61"/>
      <c r="DP1429" s="61"/>
      <c r="DQ1429" s="61"/>
      <c r="DR1429" s="61"/>
      <c r="DS1429" s="61"/>
      <c r="DT1429" s="61"/>
      <c r="DU1429" s="61"/>
      <c r="DV1429" s="61"/>
      <c r="DW1429" s="61"/>
      <c r="DX1429" s="61"/>
      <c r="DY1429" s="61"/>
      <c r="DZ1429" s="61"/>
      <c r="EA1429" s="61"/>
      <c r="EB1429" s="61"/>
      <c r="EC1429" s="61"/>
      <c r="ED1429" s="61"/>
      <c r="EE1429" s="61"/>
      <c r="EF1429" s="61"/>
      <c r="EG1429" s="61"/>
      <c r="EH1429" s="61"/>
      <c r="EI1429" s="61"/>
      <c r="EJ1429" s="61"/>
      <c r="EK1429" s="61"/>
      <c r="EL1429" s="61"/>
      <c r="EM1429" s="61"/>
      <c r="EN1429" s="61"/>
      <c r="EO1429" s="61"/>
      <c r="EP1429" s="61"/>
      <c r="EQ1429" s="61"/>
      <c r="ER1429" s="61"/>
      <c r="ES1429" s="61"/>
      <c r="ET1429" s="61"/>
      <c r="EU1429" s="61"/>
      <c r="EV1429" s="61"/>
      <c r="EW1429" s="61"/>
      <c r="EX1429" s="61"/>
      <c r="EY1429" s="61"/>
      <c r="EZ1429" s="61"/>
      <c r="FA1429" s="61"/>
      <c r="FB1429" s="61"/>
      <c r="FC1429" s="61"/>
      <c r="FD1429" s="61"/>
      <c r="FE1429" s="61"/>
      <c r="FF1429" s="61"/>
      <c r="FG1429" s="61"/>
      <c r="FH1429" s="61"/>
      <c r="FI1429" s="61"/>
      <c r="FJ1429" s="61"/>
      <c r="FK1429" s="61"/>
      <c r="FL1429" s="61"/>
      <c r="FM1429" s="61"/>
      <c r="FN1429" s="61"/>
      <c r="FO1429" s="61"/>
      <c r="FP1429" s="61"/>
      <c r="FQ1429" s="61"/>
      <c r="FR1429" s="61"/>
      <c r="FS1429" s="61"/>
      <c r="FT1429" s="61"/>
      <c r="FU1429" s="61"/>
      <c r="FV1429" s="61"/>
      <c r="FW1429" s="61"/>
      <c r="FX1429" s="61"/>
      <c r="FY1429" s="61"/>
      <c r="FZ1429" s="61"/>
    </row>
    <row r="1430" spans="1:182" s="210" customFormat="1">
      <c r="A1430" s="61"/>
      <c r="B1430" s="61"/>
      <c r="C1430" s="61"/>
      <c r="D1430" s="61"/>
      <c r="E1430" s="61"/>
      <c r="F1430" s="61"/>
      <c r="G1430" s="61"/>
      <c r="H1430" s="61"/>
      <c r="I1430" s="61"/>
      <c r="J1430" s="61"/>
      <c r="K1430" s="61"/>
      <c r="L1430" s="61"/>
      <c r="M1430" s="61"/>
      <c r="N1430" s="61"/>
      <c r="O1430" s="61"/>
      <c r="P1430" s="61"/>
      <c r="Q1430" s="61"/>
      <c r="R1430" s="61"/>
      <c r="S1430" s="61"/>
      <c r="T1430" s="61"/>
      <c r="U1430" s="61"/>
      <c r="V1430" s="61"/>
      <c r="W1430" s="61"/>
      <c r="X1430" s="61"/>
      <c r="Y1430" s="61"/>
      <c r="Z1430" s="61"/>
      <c r="AA1430" s="61"/>
      <c r="AB1430" s="61"/>
      <c r="AC1430" s="61"/>
      <c r="AD1430" s="61"/>
      <c r="AE1430" s="61"/>
      <c r="AF1430" s="61"/>
      <c r="AI1430" s="222"/>
      <c r="AJ1430" s="215"/>
      <c r="AK1430" s="215"/>
      <c r="AL1430" s="229"/>
      <c r="AO1430" s="61"/>
      <c r="AP1430" s="61"/>
      <c r="AQ1430" s="61"/>
      <c r="AR1430" s="61"/>
      <c r="AS1430" s="61"/>
      <c r="AT1430" s="61"/>
      <c r="AU1430" s="61"/>
      <c r="AV1430" s="61"/>
      <c r="AW1430" s="61"/>
      <c r="AX1430" s="61"/>
      <c r="AY1430" s="61"/>
      <c r="AZ1430" s="61"/>
      <c r="BA1430" s="61"/>
      <c r="BB1430" s="61"/>
      <c r="BC1430" s="61"/>
      <c r="BD1430" s="61"/>
      <c r="BE1430" s="61"/>
      <c r="BF1430" s="61"/>
      <c r="BG1430" s="61"/>
      <c r="BH1430" s="61"/>
      <c r="BI1430" s="61"/>
      <c r="BJ1430" s="61"/>
      <c r="BK1430" s="61"/>
      <c r="BL1430" s="61"/>
      <c r="BM1430" s="61"/>
      <c r="BN1430" s="61"/>
      <c r="BO1430" s="61"/>
      <c r="BP1430" s="61"/>
      <c r="BQ1430" s="61"/>
      <c r="BR1430" s="61"/>
      <c r="BS1430" s="61"/>
      <c r="BT1430" s="61"/>
      <c r="BU1430" s="61"/>
      <c r="BV1430" s="61"/>
      <c r="BW1430" s="61"/>
      <c r="BX1430" s="61"/>
      <c r="BY1430" s="61"/>
      <c r="BZ1430" s="61"/>
      <c r="CA1430" s="61"/>
      <c r="CB1430" s="61"/>
      <c r="CC1430" s="61"/>
      <c r="CD1430" s="61"/>
      <c r="CE1430" s="61"/>
      <c r="CF1430" s="61"/>
      <c r="CG1430" s="61"/>
      <c r="CH1430" s="61"/>
      <c r="CI1430" s="61"/>
      <c r="CJ1430" s="61"/>
      <c r="CK1430" s="61"/>
      <c r="CL1430" s="61"/>
      <c r="CM1430" s="61"/>
      <c r="CN1430" s="61"/>
      <c r="CO1430" s="61"/>
      <c r="CP1430" s="61"/>
      <c r="CQ1430" s="61"/>
      <c r="CR1430" s="61"/>
      <c r="CS1430" s="61"/>
      <c r="CT1430" s="61"/>
      <c r="CU1430" s="61"/>
      <c r="CV1430" s="61"/>
      <c r="CW1430" s="61"/>
      <c r="CX1430" s="61"/>
      <c r="CY1430" s="61"/>
      <c r="CZ1430" s="61"/>
      <c r="DA1430" s="61"/>
      <c r="DB1430" s="61"/>
      <c r="DC1430" s="61"/>
      <c r="DD1430" s="61"/>
      <c r="DE1430" s="61"/>
      <c r="DF1430" s="61"/>
      <c r="DG1430" s="61"/>
      <c r="DH1430" s="61"/>
      <c r="DI1430" s="61"/>
      <c r="DJ1430" s="61"/>
      <c r="DK1430" s="61"/>
      <c r="DL1430" s="61"/>
      <c r="DM1430" s="61"/>
      <c r="DN1430" s="61"/>
      <c r="DO1430" s="61"/>
      <c r="DP1430" s="61"/>
      <c r="DQ1430" s="61"/>
      <c r="DR1430" s="61"/>
      <c r="DS1430" s="61"/>
      <c r="DT1430" s="61"/>
      <c r="DU1430" s="61"/>
      <c r="DV1430" s="61"/>
      <c r="DW1430" s="61"/>
      <c r="DX1430" s="61"/>
      <c r="DY1430" s="61"/>
      <c r="DZ1430" s="61"/>
      <c r="EA1430" s="61"/>
      <c r="EB1430" s="61"/>
      <c r="EC1430" s="61"/>
      <c r="ED1430" s="61"/>
      <c r="EE1430" s="61"/>
      <c r="EF1430" s="61"/>
      <c r="EG1430" s="61"/>
      <c r="EH1430" s="61"/>
      <c r="EI1430" s="61"/>
      <c r="EJ1430" s="61"/>
      <c r="EK1430" s="61"/>
      <c r="EL1430" s="61"/>
      <c r="EM1430" s="61"/>
      <c r="EN1430" s="61"/>
      <c r="EO1430" s="61"/>
      <c r="EP1430" s="61"/>
      <c r="EQ1430" s="61"/>
      <c r="ER1430" s="61"/>
      <c r="ES1430" s="61"/>
      <c r="ET1430" s="61"/>
      <c r="EU1430" s="61"/>
      <c r="EV1430" s="61"/>
      <c r="EW1430" s="61"/>
      <c r="EX1430" s="61"/>
      <c r="EY1430" s="61"/>
      <c r="EZ1430" s="61"/>
      <c r="FA1430" s="61"/>
      <c r="FB1430" s="61"/>
      <c r="FC1430" s="61"/>
      <c r="FD1430" s="61"/>
      <c r="FE1430" s="61"/>
      <c r="FF1430" s="61"/>
      <c r="FG1430" s="61"/>
      <c r="FH1430" s="61"/>
      <c r="FI1430" s="61"/>
      <c r="FJ1430" s="61"/>
      <c r="FK1430" s="61"/>
      <c r="FL1430" s="61"/>
      <c r="FM1430" s="61"/>
      <c r="FN1430" s="61"/>
      <c r="FO1430" s="61"/>
      <c r="FP1430" s="61"/>
      <c r="FQ1430" s="61"/>
      <c r="FR1430" s="61"/>
      <c r="FS1430" s="61"/>
      <c r="FT1430" s="61"/>
      <c r="FU1430" s="61"/>
      <c r="FV1430" s="61"/>
      <c r="FW1430" s="61"/>
      <c r="FX1430" s="61"/>
      <c r="FY1430" s="61"/>
      <c r="FZ1430" s="61"/>
    </row>
    <row r="1431" spans="1:182" s="210" customFormat="1">
      <c r="A1431" s="61"/>
      <c r="B1431" s="61"/>
      <c r="C1431" s="61"/>
      <c r="D1431" s="61"/>
      <c r="E1431" s="61"/>
      <c r="F1431" s="61"/>
      <c r="G1431" s="61"/>
      <c r="H1431" s="61"/>
      <c r="I1431" s="61"/>
      <c r="J1431" s="61"/>
      <c r="K1431" s="61"/>
      <c r="L1431" s="61"/>
      <c r="M1431" s="61"/>
      <c r="N1431" s="61"/>
      <c r="O1431" s="61"/>
      <c r="P1431" s="61"/>
      <c r="Q1431" s="61"/>
      <c r="R1431" s="61"/>
      <c r="S1431" s="61"/>
      <c r="T1431" s="61"/>
      <c r="U1431" s="61"/>
      <c r="V1431" s="61"/>
      <c r="W1431" s="61"/>
      <c r="X1431" s="61"/>
      <c r="Y1431" s="61"/>
      <c r="Z1431" s="61"/>
      <c r="AA1431" s="61"/>
      <c r="AB1431" s="61"/>
      <c r="AC1431" s="61"/>
      <c r="AD1431" s="61"/>
      <c r="AE1431" s="61"/>
      <c r="AF1431" s="61"/>
      <c r="AI1431" s="222"/>
      <c r="AJ1431" s="215"/>
      <c r="AK1431" s="215"/>
      <c r="AL1431" s="229"/>
      <c r="AO1431" s="61"/>
      <c r="AP1431" s="61"/>
      <c r="AQ1431" s="61"/>
      <c r="AR1431" s="61"/>
      <c r="AS1431" s="61"/>
      <c r="AT1431" s="61"/>
      <c r="AU1431" s="61"/>
      <c r="AV1431" s="61"/>
      <c r="AW1431" s="61"/>
      <c r="AX1431" s="61"/>
      <c r="AY1431" s="61"/>
      <c r="AZ1431" s="61"/>
      <c r="BA1431" s="61"/>
      <c r="BB1431" s="61"/>
      <c r="BC1431" s="61"/>
      <c r="BD1431" s="61"/>
      <c r="BE1431" s="61"/>
      <c r="BF1431" s="61"/>
      <c r="BG1431" s="61"/>
      <c r="BH1431" s="61"/>
      <c r="BI1431" s="61"/>
      <c r="BJ1431" s="61"/>
      <c r="BK1431" s="61"/>
      <c r="BL1431" s="61"/>
      <c r="BM1431" s="61"/>
      <c r="BN1431" s="61"/>
      <c r="BO1431" s="61"/>
      <c r="BP1431" s="61"/>
      <c r="BQ1431" s="61"/>
      <c r="BR1431" s="61"/>
      <c r="BS1431" s="61"/>
      <c r="BT1431" s="61"/>
      <c r="BU1431" s="61"/>
      <c r="BV1431" s="61"/>
      <c r="BW1431" s="61"/>
      <c r="BX1431" s="61"/>
      <c r="BY1431" s="61"/>
      <c r="BZ1431" s="61"/>
      <c r="CA1431" s="61"/>
      <c r="CB1431" s="61"/>
      <c r="CC1431" s="61"/>
      <c r="CD1431" s="61"/>
      <c r="CE1431" s="61"/>
      <c r="CF1431" s="61"/>
      <c r="CG1431" s="61"/>
      <c r="CH1431" s="61"/>
      <c r="CI1431" s="61"/>
      <c r="CJ1431" s="61"/>
      <c r="CK1431" s="61"/>
      <c r="CL1431" s="61"/>
      <c r="CM1431" s="61"/>
      <c r="CN1431" s="61"/>
      <c r="CO1431" s="61"/>
      <c r="CP1431" s="61"/>
      <c r="CQ1431" s="61"/>
      <c r="CR1431" s="61"/>
      <c r="CS1431" s="61"/>
      <c r="CT1431" s="61"/>
      <c r="CU1431" s="61"/>
      <c r="CV1431" s="61"/>
      <c r="CW1431" s="61"/>
      <c r="CX1431" s="61"/>
      <c r="CY1431" s="61"/>
      <c r="CZ1431" s="61"/>
      <c r="DA1431" s="61"/>
      <c r="DB1431" s="61"/>
      <c r="DC1431" s="61"/>
      <c r="DD1431" s="61"/>
      <c r="DE1431" s="61"/>
      <c r="DF1431" s="61"/>
      <c r="DG1431" s="61"/>
      <c r="DH1431" s="61"/>
      <c r="DI1431" s="61"/>
      <c r="DJ1431" s="61"/>
      <c r="DK1431" s="61"/>
      <c r="DL1431" s="61"/>
      <c r="DM1431" s="61"/>
      <c r="DN1431" s="61"/>
      <c r="DO1431" s="61"/>
      <c r="DP1431" s="61"/>
      <c r="DQ1431" s="61"/>
      <c r="DR1431" s="61"/>
      <c r="DS1431" s="61"/>
      <c r="DT1431" s="61"/>
      <c r="DU1431" s="61"/>
      <c r="DV1431" s="61"/>
      <c r="DW1431" s="61"/>
      <c r="DX1431" s="61"/>
      <c r="DY1431" s="61"/>
      <c r="DZ1431" s="61"/>
      <c r="EA1431" s="61"/>
      <c r="EB1431" s="61"/>
      <c r="EC1431" s="61"/>
      <c r="ED1431" s="61"/>
      <c r="EE1431" s="61"/>
      <c r="EF1431" s="61"/>
      <c r="EG1431" s="61"/>
      <c r="EH1431" s="61"/>
      <c r="EI1431" s="61"/>
      <c r="EJ1431" s="61"/>
      <c r="EK1431" s="61"/>
      <c r="EL1431" s="61"/>
      <c r="EM1431" s="61"/>
      <c r="EN1431" s="61"/>
      <c r="EO1431" s="61"/>
      <c r="EP1431" s="61"/>
      <c r="EQ1431" s="61"/>
      <c r="ER1431" s="61"/>
      <c r="ES1431" s="61"/>
      <c r="ET1431" s="61"/>
      <c r="EU1431" s="61"/>
      <c r="EV1431" s="61"/>
      <c r="EW1431" s="61"/>
      <c r="EX1431" s="61"/>
      <c r="EY1431" s="61"/>
      <c r="EZ1431" s="61"/>
      <c r="FA1431" s="61"/>
      <c r="FB1431" s="61"/>
      <c r="FC1431" s="61"/>
      <c r="FD1431" s="61"/>
      <c r="FE1431" s="61"/>
      <c r="FF1431" s="61"/>
      <c r="FG1431" s="61"/>
      <c r="FH1431" s="61"/>
      <c r="FI1431" s="61"/>
      <c r="FJ1431" s="61"/>
      <c r="FK1431" s="61"/>
      <c r="FL1431" s="61"/>
      <c r="FM1431" s="61"/>
      <c r="FN1431" s="61"/>
      <c r="FO1431" s="61"/>
      <c r="FP1431" s="61"/>
      <c r="FQ1431" s="61"/>
      <c r="FR1431" s="61"/>
      <c r="FS1431" s="61"/>
      <c r="FT1431" s="61"/>
      <c r="FU1431" s="61"/>
      <c r="FV1431" s="61"/>
      <c r="FW1431" s="61"/>
      <c r="FX1431" s="61"/>
      <c r="FY1431" s="61"/>
      <c r="FZ1431" s="61"/>
    </row>
    <row r="1432" spans="1:182" s="210" customFormat="1">
      <c r="A1432" s="61"/>
      <c r="B1432" s="61"/>
      <c r="C1432" s="61"/>
      <c r="D1432" s="61"/>
      <c r="E1432" s="61"/>
      <c r="F1432" s="61"/>
      <c r="G1432" s="61"/>
      <c r="H1432" s="61"/>
      <c r="I1432" s="61"/>
      <c r="J1432" s="61"/>
      <c r="K1432" s="61"/>
      <c r="L1432" s="61"/>
      <c r="M1432" s="61"/>
      <c r="N1432" s="61"/>
      <c r="O1432" s="61"/>
      <c r="P1432" s="61"/>
      <c r="Q1432" s="61"/>
      <c r="R1432" s="61"/>
      <c r="S1432" s="61"/>
      <c r="T1432" s="61"/>
      <c r="U1432" s="61"/>
      <c r="V1432" s="61"/>
      <c r="W1432" s="61"/>
      <c r="X1432" s="61"/>
      <c r="Y1432" s="61"/>
      <c r="Z1432" s="61"/>
      <c r="AA1432" s="61"/>
      <c r="AB1432" s="61"/>
      <c r="AC1432" s="61"/>
      <c r="AD1432" s="61"/>
      <c r="AE1432" s="61"/>
      <c r="AF1432" s="61"/>
      <c r="AI1432" s="222"/>
      <c r="AJ1432" s="215"/>
      <c r="AK1432" s="215"/>
      <c r="AL1432" s="229"/>
      <c r="AO1432" s="61"/>
      <c r="AP1432" s="61"/>
      <c r="AQ1432" s="61"/>
      <c r="AR1432" s="61"/>
      <c r="AS1432" s="61"/>
      <c r="AT1432" s="61"/>
      <c r="AU1432" s="61"/>
      <c r="AV1432" s="61"/>
      <c r="AW1432" s="61"/>
      <c r="AX1432" s="61"/>
      <c r="AY1432" s="61"/>
      <c r="AZ1432" s="61"/>
      <c r="BA1432" s="61"/>
      <c r="BB1432" s="61"/>
      <c r="BC1432" s="61"/>
      <c r="BD1432" s="61"/>
      <c r="BE1432" s="61"/>
      <c r="BF1432" s="61"/>
      <c r="BG1432" s="61"/>
      <c r="BH1432" s="61"/>
      <c r="BI1432" s="61"/>
      <c r="BJ1432" s="61"/>
      <c r="BK1432" s="61"/>
      <c r="BL1432" s="61"/>
      <c r="BM1432" s="61"/>
      <c r="BN1432" s="61"/>
      <c r="BO1432" s="61"/>
      <c r="BP1432" s="61"/>
      <c r="BQ1432" s="61"/>
      <c r="BR1432" s="61"/>
      <c r="BS1432" s="61"/>
      <c r="BT1432" s="61"/>
      <c r="BU1432" s="61"/>
      <c r="BV1432" s="61"/>
      <c r="BW1432" s="61"/>
      <c r="BX1432" s="61"/>
      <c r="BY1432" s="61"/>
      <c r="BZ1432" s="61"/>
      <c r="CA1432" s="61"/>
      <c r="CB1432" s="61"/>
      <c r="CC1432" s="61"/>
      <c r="CD1432" s="61"/>
      <c r="CE1432" s="61"/>
      <c r="CF1432" s="61"/>
      <c r="CG1432" s="61"/>
      <c r="CH1432" s="61"/>
      <c r="CI1432" s="61"/>
      <c r="CJ1432" s="61"/>
      <c r="CK1432" s="61"/>
      <c r="CL1432" s="61"/>
      <c r="CM1432" s="61"/>
      <c r="CN1432" s="61"/>
      <c r="CO1432" s="61"/>
      <c r="CP1432" s="61"/>
      <c r="CQ1432" s="61"/>
      <c r="CR1432" s="61"/>
      <c r="CS1432" s="61"/>
      <c r="CT1432" s="61"/>
      <c r="CU1432" s="61"/>
      <c r="CV1432" s="61"/>
      <c r="CW1432" s="61"/>
      <c r="CX1432" s="61"/>
      <c r="CY1432" s="61"/>
      <c r="CZ1432" s="61"/>
      <c r="DA1432" s="61"/>
      <c r="DB1432" s="61"/>
      <c r="DC1432" s="61"/>
      <c r="DD1432" s="61"/>
      <c r="DE1432" s="61"/>
      <c r="DF1432" s="61"/>
      <c r="DG1432" s="61"/>
      <c r="DH1432" s="61"/>
      <c r="DI1432" s="61"/>
      <c r="DJ1432" s="61"/>
      <c r="DK1432" s="61"/>
      <c r="DL1432" s="61"/>
      <c r="DM1432" s="61"/>
      <c r="DN1432" s="61"/>
      <c r="DO1432" s="61"/>
      <c r="DP1432" s="61"/>
      <c r="DQ1432" s="61"/>
      <c r="DR1432" s="61"/>
      <c r="DS1432" s="61"/>
      <c r="DT1432" s="61"/>
      <c r="DU1432" s="61"/>
      <c r="DV1432" s="61"/>
      <c r="DW1432" s="61"/>
      <c r="DX1432" s="61"/>
      <c r="DY1432" s="61"/>
      <c r="DZ1432" s="61"/>
      <c r="EA1432" s="61"/>
      <c r="EB1432" s="61"/>
      <c r="EC1432" s="61"/>
      <c r="ED1432" s="61"/>
      <c r="EE1432" s="61"/>
      <c r="EF1432" s="61"/>
      <c r="EG1432" s="61"/>
      <c r="EH1432" s="61"/>
      <c r="EI1432" s="61"/>
      <c r="EJ1432" s="61"/>
      <c r="EK1432" s="61"/>
      <c r="EL1432" s="61"/>
      <c r="EM1432" s="61"/>
      <c r="EN1432" s="61"/>
      <c r="EO1432" s="61"/>
      <c r="EP1432" s="61"/>
      <c r="EQ1432" s="61"/>
      <c r="ER1432" s="61"/>
      <c r="ES1432" s="61"/>
      <c r="ET1432" s="61"/>
      <c r="EU1432" s="61"/>
      <c r="EV1432" s="61"/>
      <c r="EW1432" s="61"/>
      <c r="EX1432" s="61"/>
      <c r="EY1432" s="61"/>
      <c r="EZ1432" s="61"/>
      <c r="FA1432" s="61"/>
      <c r="FB1432" s="61"/>
      <c r="FC1432" s="61"/>
      <c r="FD1432" s="61"/>
      <c r="FE1432" s="61"/>
      <c r="FF1432" s="61"/>
      <c r="FG1432" s="61"/>
      <c r="FH1432" s="61"/>
      <c r="FI1432" s="61"/>
      <c r="FJ1432" s="61"/>
      <c r="FK1432" s="61"/>
      <c r="FL1432" s="61"/>
      <c r="FM1432" s="61"/>
      <c r="FN1432" s="61"/>
      <c r="FO1432" s="61"/>
      <c r="FP1432" s="61"/>
      <c r="FQ1432" s="61"/>
      <c r="FR1432" s="61"/>
      <c r="FS1432" s="61"/>
      <c r="FT1432" s="61"/>
      <c r="FU1432" s="61"/>
      <c r="FV1432" s="61"/>
      <c r="FW1432" s="61"/>
      <c r="FX1432" s="61"/>
      <c r="FY1432" s="61"/>
      <c r="FZ1432" s="61"/>
    </row>
    <row r="1433" spans="1:182" s="210" customFormat="1">
      <c r="A1433" s="61"/>
      <c r="B1433" s="61"/>
      <c r="C1433" s="61"/>
      <c r="D1433" s="61"/>
      <c r="E1433" s="61"/>
      <c r="F1433" s="61"/>
      <c r="G1433" s="61"/>
      <c r="H1433" s="61"/>
      <c r="I1433" s="61"/>
      <c r="J1433" s="61"/>
      <c r="K1433" s="61"/>
      <c r="L1433" s="61"/>
      <c r="M1433" s="61"/>
      <c r="N1433" s="61"/>
      <c r="O1433" s="61"/>
      <c r="P1433" s="61"/>
      <c r="Q1433" s="61"/>
      <c r="R1433" s="61"/>
      <c r="S1433" s="61"/>
      <c r="T1433" s="61"/>
      <c r="U1433" s="61"/>
      <c r="V1433" s="61"/>
      <c r="W1433" s="61"/>
      <c r="X1433" s="61"/>
      <c r="Y1433" s="61"/>
      <c r="Z1433" s="61"/>
      <c r="AA1433" s="61"/>
      <c r="AB1433" s="61"/>
      <c r="AC1433" s="61"/>
      <c r="AD1433" s="61"/>
      <c r="AE1433" s="61"/>
      <c r="AF1433" s="61"/>
      <c r="AI1433" s="222"/>
      <c r="AJ1433" s="215"/>
      <c r="AK1433" s="215"/>
      <c r="AL1433" s="229"/>
      <c r="AO1433" s="61"/>
      <c r="AP1433" s="61"/>
      <c r="AQ1433" s="61"/>
      <c r="AR1433" s="61"/>
      <c r="AS1433" s="61"/>
      <c r="AT1433" s="61"/>
      <c r="AU1433" s="61"/>
      <c r="AV1433" s="61"/>
      <c r="AW1433" s="61"/>
      <c r="AX1433" s="61"/>
      <c r="AY1433" s="61"/>
      <c r="AZ1433" s="61"/>
      <c r="BA1433" s="61"/>
      <c r="BB1433" s="61"/>
      <c r="BC1433" s="61"/>
      <c r="BD1433" s="61"/>
      <c r="BE1433" s="61"/>
      <c r="BF1433" s="61"/>
      <c r="BG1433" s="61"/>
      <c r="BH1433" s="61"/>
      <c r="BI1433" s="61"/>
      <c r="BJ1433" s="61"/>
      <c r="BK1433" s="61"/>
      <c r="BL1433" s="61"/>
      <c r="BM1433" s="61"/>
      <c r="BN1433" s="61"/>
      <c r="BO1433" s="61"/>
      <c r="BP1433" s="61"/>
      <c r="BQ1433" s="61"/>
      <c r="BR1433" s="61"/>
      <c r="BS1433" s="61"/>
      <c r="BT1433" s="61"/>
      <c r="BU1433" s="61"/>
      <c r="BV1433" s="61"/>
      <c r="BW1433" s="61"/>
      <c r="BX1433" s="61"/>
      <c r="BY1433" s="61"/>
      <c r="BZ1433" s="61"/>
      <c r="CA1433" s="61"/>
      <c r="CB1433" s="61"/>
      <c r="CC1433" s="61"/>
      <c r="CD1433" s="61"/>
      <c r="CE1433" s="61"/>
      <c r="CF1433" s="61"/>
      <c r="CG1433" s="61"/>
      <c r="CH1433" s="61"/>
      <c r="CI1433" s="61"/>
      <c r="CJ1433" s="61"/>
      <c r="CK1433" s="61"/>
      <c r="CL1433" s="61"/>
      <c r="CM1433" s="61"/>
      <c r="CN1433" s="61"/>
      <c r="CO1433" s="61"/>
      <c r="CP1433" s="61"/>
      <c r="CQ1433" s="61"/>
      <c r="CR1433" s="61"/>
      <c r="CS1433" s="61"/>
      <c r="CT1433" s="61"/>
      <c r="CU1433" s="61"/>
      <c r="CV1433" s="61"/>
      <c r="CW1433" s="61"/>
      <c r="CX1433" s="61"/>
      <c r="CY1433" s="61"/>
      <c r="CZ1433" s="61"/>
      <c r="DA1433" s="61"/>
      <c r="DB1433" s="61"/>
      <c r="DC1433" s="61"/>
      <c r="DD1433" s="61"/>
      <c r="DE1433" s="61"/>
      <c r="DF1433" s="61"/>
      <c r="DG1433" s="61"/>
      <c r="DH1433" s="61"/>
      <c r="DI1433" s="61"/>
      <c r="DJ1433" s="61"/>
      <c r="DK1433" s="61"/>
      <c r="DL1433" s="61"/>
      <c r="DM1433" s="61"/>
      <c r="DN1433" s="61"/>
      <c r="DO1433" s="61"/>
      <c r="DP1433" s="61"/>
      <c r="DQ1433" s="61"/>
      <c r="DR1433" s="61"/>
      <c r="DS1433" s="61"/>
      <c r="DT1433" s="61"/>
      <c r="DU1433" s="61"/>
      <c r="DV1433" s="61"/>
      <c r="DW1433" s="61"/>
      <c r="DX1433" s="61"/>
      <c r="DY1433" s="61"/>
      <c r="DZ1433" s="61"/>
      <c r="EA1433" s="61"/>
      <c r="EB1433" s="61"/>
      <c r="EC1433" s="61"/>
      <c r="ED1433" s="61"/>
      <c r="EE1433" s="61"/>
      <c r="EF1433" s="61"/>
      <c r="EG1433" s="61"/>
      <c r="EH1433" s="61"/>
      <c r="EI1433" s="61"/>
      <c r="EJ1433" s="61"/>
      <c r="EK1433" s="61"/>
      <c r="EL1433" s="61"/>
      <c r="EM1433" s="61"/>
      <c r="EN1433" s="61"/>
      <c r="EO1433" s="61"/>
      <c r="EP1433" s="61"/>
      <c r="EQ1433" s="61"/>
      <c r="ER1433" s="61"/>
      <c r="ES1433" s="61"/>
      <c r="ET1433" s="61"/>
      <c r="EU1433" s="61"/>
      <c r="EV1433" s="61"/>
      <c r="EW1433" s="61"/>
      <c r="EX1433" s="61"/>
      <c r="EY1433" s="61"/>
      <c r="EZ1433" s="61"/>
      <c r="FA1433" s="61"/>
      <c r="FB1433" s="61"/>
      <c r="FC1433" s="61"/>
      <c r="FD1433" s="61"/>
      <c r="FE1433" s="61"/>
      <c r="FF1433" s="61"/>
      <c r="FG1433" s="61"/>
      <c r="FH1433" s="61"/>
      <c r="FI1433" s="61"/>
      <c r="FJ1433" s="61"/>
      <c r="FK1433" s="61"/>
      <c r="FL1433" s="61"/>
      <c r="FM1433" s="61"/>
      <c r="FN1433" s="61"/>
      <c r="FO1433" s="61"/>
      <c r="FP1433" s="61"/>
      <c r="FQ1433" s="61"/>
      <c r="FR1433" s="61"/>
      <c r="FS1433" s="61"/>
      <c r="FT1433" s="61"/>
      <c r="FU1433" s="61"/>
      <c r="FV1433" s="61"/>
      <c r="FW1433" s="61"/>
      <c r="FX1433" s="61"/>
      <c r="FY1433" s="61"/>
      <c r="FZ1433" s="61"/>
    </row>
    <row r="1434" spans="1:182" s="210" customFormat="1">
      <c r="A1434" s="61"/>
      <c r="B1434" s="61"/>
      <c r="C1434" s="61"/>
      <c r="D1434" s="61"/>
      <c r="E1434" s="61"/>
      <c r="F1434" s="61"/>
      <c r="G1434" s="61"/>
      <c r="H1434" s="61"/>
      <c r="I1434" s="61"/>
      <c r="J1434" s="61"/>
      <c r="K1434" s="61"/>
      <c r="L1434" s="61"/>
      <c r="M1434" s="61"/>
      <c r="N1434" s="61"/>
      <c r="O1434" s="61"/>
      <c r="P1434" s="61"/>
      <c r="Q1434" s="61"/>
      <c r="R1434" s="61"/>
      <c r="S1434" s="61"/>
      <c r="T1434" s="61"/>
      <c r="U1434" s="61"/>
      <c r="V1434" s="61"/>
      <c r="W1434" s="61"/>
      <c r="X1434" s="61"/>
      <c r="Y1434" s="61"/>
      <c r="Z1434" s="61"/>
      <c r="AA1434" s="61"/>
      <c r="AB1434" s="61"/>
      <c r="AC1434" s="61"/>
      <c r="AD1434" s="61"/>
      <c r="AE1434" s="61"/>
      <c r="AF1434" s="61"/>
      <c r="AI1434" s="222"/>
      <c r="AJ1434" s="215"/>
      <c r="AK1434" s="215"/>
      <c r="AL1434" s="229"/>
      <c r="AO1434" s="61"/>
      <c r="AP1434" s="61"/>
      <c r="AQ1434" s="61"/>
      <c r="AR1434" s="61"/>
      <c r="AS1434" s="61"/>
      <c r="AT1434" s="61"/>
      <c r="AU1434" s="61"/>
      <c r="AV1434" s="61"/>
      <c r="AW1434" s="61"/>
      <c r="AX1434" s="61"/>
      <c r="AY1434" s="61"/>
      <c r="AZ1434" s="61"/>
      <c r="BA1434" s="61"/>
      <c r="BB1434" s="61"/>
      <c r="BC1434" s="61"/>
      <c r="BD1434" s="61"/>
      <c r="BE1434" s="61"/>
      <c r="BF1434" s="61"/>
      <c r="BG1434" s="61"/>
      <c r="BH1434" s="61"/>
      <c r="BI1434" s="61"/>
      <c r="BJ1434" s="61"/>
      <c r="BK1434" s="61"/>
      <c r="BL1434" s="61"/>
      <c r="BM1434" s="61"/>
      <c r="BN1434" s="61"/>
      <c r="BO1434" s="61"/>
      <c r="BP1434" s="61"/>
      <c r="BQ1434" s="61"/>
      <c r="BR1434" s="61"/>
      <c r="BS1434" s="61"/>
      <c r="BT1434" s="61"/>
      <c r="BU1434" s="61"/>
      <c r="BV1434" s="61"/>
      <c r="BW1434" s="61"/>
      <c r="BX1434" s="61"/>
      <c r="BY1434" s="61"/>
      <c r="BZ1434" s="61"/>
      <c r="CA1434" s="61"/>
      <c r="CB1434" s="61"/>
      <c r="CC1434" s="61"/>
      <c r="CD1434" s="61"/>
      <c r="CE1434" s="61"/>
      <c r="CF1434" s="61"/>
      <c r="CG1434" s="61"/>
      <c r="CH1434" s="61"/>
      <c r="CI1434" s="61"/>
      <c r="CJ1434" s="61"/>
      <c r="CK1434" s="61"/>
      <c r="CL1434" s="61"/>
      <c r="CM1434" s="61"/>
      <c r="CN1434" s="61"/>
      <c r="CO1434" s="61"/>
      <c r="CP1434" s="61"/>
      <c r="CQ1434" s="61"/>
      <c r="CR1434" s="61"/>
      <c r="CS1434" s="61"/>
      <c r="CT1434" s="61"/>
      <c r="CU1434" s="61"/>
      <c r="CV1434" s="61"/>
      <c r="CW1434" s="61"/>
      <c r="CX1434" s="61"/>
      <c r="CY1434" s="61"/>
      <c r="CZ1434" s="61"/>
      <c r="DA1434" s="61"/>
      <c r="DB1434" s="61"/>
      <c r="DC1434" s="61"/>
      <c r="DD1434" s="61"/>
      <c r="DE1434" s="61"/>
      <c r="DF1434" s="61"/>
      <c r="DG1434" s="61"/>
      <c r="DH1434" s="61"/>
      <c r="DI1434" s="61"/>
      <c r="DJ1434" s="61"/>
      <c r="DK1434" s="61"/>
      <c r="DL1434" s="61"/>
      <c r="DM1434" s="61"/>
      <c r="DN1434" s="61"/>
      <c r="DO1434" s="61"/>
      <c r="DP1434" s="61"/>
      <c r="DQ1434" s="61"/>
      <c r="DR1434" s="61"/>
      <c r="DS1434" s="61"/>
      <c r="DT1434" s="61"/>
      <c r="DU1434" s="61"/>
      <c r="DV1434" s="61"/>
      <c r="DW1434" s="61"/>
      <c r="DX1434" s="61"/>
      <c r="DY1434" s="61"/>
      <c r="DZ1434" s="61"/>
      <c r="EA1434" s="61"/>
      <c r="EB1434" s="61"/>
      <c r="EC1434" s="61"/>
      <c r="ED1434" s="61"/>
      <c r="EE1434" s="61"/>
      <c r="EF1434" s="61"/>
      <c r="EG1434" s="61"/>
      <c r="EH1434" s="61"/>
      <c r="EI1434" s="61"/>
      <c r="EJ1434" s="61"/>
      <c r="EK1434" s="61"/>
      <c r="EL1434" s="61"/>
      <c r="EM1434" s="61"/>
      <c r="EN1434" s="61"/>
      <c r="EO1434" s="61"/>
      <c r="EP1434" s="61"/>
      <c r="EQ1434" s="61"/>
      <c r="ER1434" s="61"/>
      <c r="ES1434" s="61"/>
      <c r="ET1434" s="61"/>
      <c r="EU1434" s="61"/>
      <c r="EV1434" s="61"/>
      <c r="EW1434" s="61"/>
      <c r="EX1434" s="61"/>
      <c r="EY1434" s="61"/>
      <c r="EZ1434" s="61"/>
      <c r="FA1434" s="61"/>
      <c r="FB1434" s="61"/>
      <c r="FC1434" s="61"/>
      <c r="FD1434" s="61"/>
      <c r="FE1434" s="61"/>
      <c r="FF1434" s="61"/>
      <c r="FG1434" s="61"/>
      <c r="FH1434" s="61"/>
      <c r="FI1434" s="61"/>
      <c r="FJ1434" s="61"/>
      <c r="FK1434" s="61"/>
      <c r="FL1434" s="61"/>
      <c r="FM1434" s="61"/>
      <c r="FN1434" s="61"/>
      <c r="FO1434" s="61"/>
      <c r="FP1434" s="61"/>
      <c r="FQ1434" s="61"/>
      <c r="FR1434" s="61"/>
      <c r="FS1434" s="61"/>
      <c r="FT1434" s="61"/>
      <c r="FU1434" s="61"/>
      <c r="FV1434" s="61"/>
      <c r="FW1434" s="61"/>
      <c r="FX1434" s="61"/>
      <c r="FY1434" s="61"/>
      <c r="FZ1434" s="61"/>
    </row>
    <row r="1435" spans="1:182" s="210" customFormat="1" ht="18.75">
      <c r="A1435" s="61"/>
      <c r="B1435" s="61"/>
      <c r="C1435" s="61"/>
      <c r="D1435" s="61"/>
      <c r="E1435" s="61"/>
      <c r="F1435" s="61"/>
      <c r="G1435" s="61"/>
      <c r="H1435" s="61"/>
      <c r="I1435" s="61"/>
      <c r="J1435" s="61"/>
      <c r="K1435" s="61"/>
      <c r="L1435" s="61"/>
      <c r="M1435" s="61"/>
      <c r="N1435" s="61"/>
      <c r="O1435" s="61"/>
      <c r="P1435" s="61"/>
      <c r="Q1435" s="61"/>
      <c r="R1435" s="61"/>
      <c r="S1435" s="61"/>
      <c r="T1435" s="61"/>
      <c r="U1435" s="61"/>
      <c r="V1435" s="61"/>
      <c r="W1435" s="61"/>
      <c r="X1435" s="61"/>
      <c r="Y1435" s="61"/>
      <c r="Z1435" s="61"/>
      <c r="AA1435" s="61"/>
      <c r="AB1435" s="61"/>
      <c r="AC1435" s="61"/>
      <c r="AD1435" s="61"/>
      <c r="AE1435" s="61"/>
      <c r="AF1435" s="61"/>
      <c r="AI1435" s="230"/>
      <c r="AJ1435" s="231"/>
      <c r="AL1435" s="229"/>
      <c r="AO1435" s="61"/>
      <c r="AP1435" s="61"/>
      <c r="AQ1435" s="61"/>
      <c r="AR1435" s="61"/>
      <c r="AS1435" s="61"/>
      <c r="AT1435" s="61"/>
      <c r="AU1435" s="61"/>
      <c r="AV1435" s="61"/>
      <c r="AW1435" s="61"/>
      <c r="AX1435" s="61"/>
      <c r="AY1435" s="61"/>
      <c r="AZ1435" s="61"/>
      <c r="BA1435" s="61"/>
      <c r="BB1435" s="61"/>
      <c r="BC1435" s="61"/>
      <c r="BD1435" s="61"/>
      <c r="BE1435" s="61"/>
      <c r="BF1435" s="61"/>
      <c r="BG1435" s="61"/>
      <c r="BH1435" s="61"/>
      <c r="BI1435" s="61"/>
      <c r="BJ1435" s="61"/>
      <c r="BK1435" s="61"/>
      <c r="BL1435" s="61"/>
      <c r="BM1435" s="61"/>
      <c r="BN1435" s="61"/>
      <c r="BO1435" s="61"/>
      <c r="BP1435" s="61"/>
      <c r="BQ1435" s="61"/>
      <c r="BR1435" s="61"/>
      <c r="BS1435" s="61"/>
      <c r="BT1435" s="61"/>
      <c r="BU1435" s="61"/>
      <c r="BV1435" s="61"/>
      <c r="BW1435" s="61"/>
      <c r="BX1435" s="61"/>
      <c r="BY1435" s="61"/>
      <c r="BZ1435" s="61"/>
      <c r="CA1435" s="61"/>
      <c r="CB1435" s="61"/>
      <c r="CC1435" s="61"/>
      <c r="CD1435" s="61"/>
      <c r="CE1435" s="61"/>
      <c r="CF1435" s="61"/>
      <c r="CG1435" s="61"/>
      <c r="CH1435" s="61"/>
      <c r="CI1435" s="61"/>
      <c r="CJ1435" s="61"/>
      <c r="CK1435" s="61"/>
      <c r="CL1435" s="61"/>
      <c r="CM1435" s="61"/>
      <c r="CN1435" s="61"/>
      <c r="CO1435" s="61"/>
      <c r="CP1435" s="61"/>
      <c r="CQ1435" s="61"/>
      <c r="CR1435" s="61"/>
      <c r="CS1435" s="61"/>
      <c r="CT1435" s="61"/>
      <c r="CU1435" s="61"/>
      <c r="CV1435" s="61"/>
      <c r="CW1435" s="61"/>
      <c r="CX1435" s="61"/>
      <c r="CY1435" s="61"/>
      <c r="CZ1435" s="61"/>
      <c r="DA1435" s="61"/>
      <c r="DB1435" s="61"/>
      <c r="DC1435" s="61"/>
      <c r="DD1435" s="61"/>
      <c r="DE1435" s="61"/>
      <c r="DF1435" s="61"/>
      <c r="DG1435" s="61"/>
      <c r="DH1435" s="61"/>
      <c r="DI1435" s="61"/>
      <c r="DJ1435" s="61"/>
      <c r="DK1435" s="61"/>
      <c r="DL1435" s="61"/>
      <c r="DM1435" s="61"/>
      <c r="DN1435" s="61"/>
      <c r="DO1435" s="61"/>
      <c r="DP1435" s="61"/>
      <c r="DQ1435" s="61"/>
      <c r="DR1435" s="61"/>
      <c r="DS1435" s="61"/>
      <c r="DT1435" s="61"/>
      <c r="DU1435" s="61"/>
      <c r="DV1435" s="61"/>
      <c r="DW1435" s="61"/>
      <c r="DX1435" s="61"/>
      <c r="DY1435" s="61"/>
      <c r="DZ1435" s="61"/>
      <c r="EA1435" s="61"/>
      <c r="EB1435" s="61"/>
      <c r="EC1435" s="61"/>
      <c r="ED1435" s="61"/>
      <c r="EE1435" s="61"/>
      <c r="EF1435" s="61"/>
      <c r="EG1435" s="61"/>
      <c r="EH1435" s="61"/>
      <c r="EI1435" s="61"/>
      <c r="EJ1435" s="61"/>
      <c r="EK1435" s="61"/>
      <c r="EL1435" s="61"/>
      <c r="EM1435" s="61"/>
      <c r="EN1435" s="61"/>
      <c r="EO1435" s="61"/>
      <c r="EP1435" s="61"/>
      <c r="EQ1435" s="61"/>
      <c r="ER1435" s="61"/>
      <c r="ES1435" s="61"/>
      <c r="ET1435" s="61"/>
      <c r="EU1435" s="61"/>
      <c r="EV1435" s="61"/>
      <c r="EW1435" s="61"/>
      <c r="EX1435" s="61"/>
      <c r="EY1435" s="61"/>
      <c r="EZ1435" s="61"/>
      <c r="FA1435" s="61"/>
      <c r="FB1435" s="61"/>
      <c r="FC1435" s="61"/>
      <c r="FD1435" s="61"/>
      <c r="FE1435" s="61"/>
      <c r="FF1435" s="61"/>
      <c r="FG1435" s="61"/>
      <c r="FH1435" s="61"/>
      <c r="FI1435" s="61"/>
      <c r="FJ1435" s="61"/>
      <c r="FK1435" s="61"/>
      <c r="FL1435" s="61"/>
      <c r="FM1435" s="61"/>
      <c r="FN1435" s="61"/>
      <c r="FO1435" s="61"/>
      <c r="FP1435" s="61"/>
      <c r="FQ1435" s="61"/>
      <c r="FR1435" s="61"/>
      <c r="FS1435" s="61"/>
      <c r="FT1435" s="61"/>
      <c r="FU1435" s="61"/>
      <c r="FV1435" s="61"/>
      <c r="FW1435" s="61"/>
      <c r="FX1435" s="61"/>
      <c r="FY1435" s="61"/>
      <c r="FZ1435" s="61"/>
    </row>
    <row r="1436" spans="1:182" s="210" customFormat="1" ht="18.75">
      <c r="A1436" s="61"/>
      <c r="B1436" s="61"/>
      <c r="C1436" s="61"/>
      <c r="D1436" s="61"/>
      <c r="E1436" s="61"/>
      <c r="F1436" s="61"/>
      <c r="G1436" s="61"/>
      <c r="H1436" s="61"/>
      <c r="I1436" s="61"/>
      <c r="J1436" s="61"/>
      <c r="K1436" s="61"/>
      <c r="L1436" s="61"/>
      <c r="M1436" s="61"/>
      <c r="N1436" s="61"/>
      <c r="O1436" s="61"/>
      <c r="P1436" s="61"/>
      <c r="Q1436" s="61"/>
      <c r="R1436" s="61"/>
      <c r="S1436" s="61"/>
      <c r="T1436" s="61"/>
      <c r="U1436" s="61"/>
      <c r="V1436" s="61"/>
      <c r="W1436" s="61"/>
      <c r="X1436" s="61"/>
      <c r="Y1436" s="61"/>
      <c r="Z1436" s="61"/>
      <c r="AA1436" s="61"/>
      <c r="AB1436" s="61"/>
      <c r="AC1436" s="61"/>
      <c r="AD1436" s="61"/>
      <c r="AE1436" s="61"/>
      <c r="AF1436" s="61"/>
      <c r="AJ1436" s="231"/>
      <c r="AL1436" s="229"/>
      <c r="AO1436" s="61"/>
      <c r="AP1436" s="61"/>
      <c r="AQ1436" s="61"/>
      <c r="AR1436" s="61"/>
      <c r="AS1436" s="61"/>
      <c r="AT1436" s="61"/>
      <c r="AU1436" s="61"/>
      <c r="AV1436" s="61"/>
      <c r="AW1436" s="61"/>
      <c r="AX1436" s="61"/>
      <c r="AY1436" s="61"/>
      <c r="AZ1436" s="61"/>
      <c r="BA1436" s="61"/>
      <c r="BB1436" s="61"/>
      <c r="BC1436" s="61"/>
      <c r="BD1436" s="61"/>
      <c r="BE1436" s="61"/>
      <c r="BF1436" s="61"/>
      <c r="BG1436" s="61"/>
      <c r="BH1436" s="61"/>
      <c r="BI1436" s="61"/>
      <c r="BJ1436" s="61"/>
      <c r="BK1436" s="61"/>
      <c r="BL1436" s="61"/>
      <c r="BM1436" s="61"/>
      <c r="BN1436" s="61"/>
      <c r="BO1436" s="61"/>
      <c r="BP1436" s="61"/>
      <c r="BQ1436" s="61"/>
      <c r="BR1436" s="61"/>
      <c r="BS1436" s="61"/>
      <c r="BT1436" s="61"/>
      <c r="BU1436" s="61"/>
      <c r="BV1436" s="61"/>
      <c r="BW1436" s="61"/>
      <c r="BX1436" s="61"/>
      <c r="BY1436" s="61"/>
      <c r="BZ1436" s="61"/>
      <c r="CA1436" s="61"/>
      <c r="CB1436" s="61"/>
      <c r="CC1436" s="61"/>
      <c r="CD1436" s="61"/>
      <c r="CE1436" s="61"/>
      <c r="CF1436" s="61"/>
      <c r="CG1436" s="61"/>
      <c r="CH1436" s="61"/>
      <c r="CI1436" s="61"/>
      <c r="CJ1436" s="61"/>
      <c r="CK1436" s="61"/>
      <c r="CL1436" s="61"/>
      <c r="CM1436" s="61"/>
      <c r="CN1436" s="61"/>
      <c r="CO1436" s="61"/>
      <c r="CP1436" s="61"/>
      <c r="CQ1436" s="61"/>
      <c r="CR1436" s="61"/>
      <c r="CS1436" s="61"/>
      <c r="CT1436" s="61"/>
      <c r="CU1436" s="61"/>
      <c r="CV1436" s="61"/>
      <c r="CW1436" s="61"/>
      <c r="CX1436" s="61"/>
      <c r="CY1436" s="61"/>
      <c r="CZ1436" s="61"/>
      <c r="DA1436" s="61"/>
      <c r="DB1436" s="61"/>
      <c r="DC1436" s="61"/>
      <c r="DD1436" s="61"/>
      <c r="DE1436" s="61"/>
      <c r="DF1436" s="61"/>
      <c r="DG1436" s="61"/>
      <c r="DH1436" s="61"/>
      <c r="DI1436" s="61"/>
      <c r="DJ1436" s="61"/>
      <c r="DK1436" s="61"/>
      <c r="DL1436" s="61"/>
      <c r="DM1436" s="61"/>
      <c r="DN1436" s="61"/>
      <c r="DO1436" s="61"/>
      <c r="DP1436" s="61"/>
      <c r="DQ1436" s="61"/>
      <c r="DR1436" s="61"/>
      <c r="DS1436" s="61"/>
      <c r="DT1436" s="61"/>
      <c r="DU1436" s="61"/>
      <c r="DV1436" s="61"/>
      <c r="DW1436" s="61"/>
      <c r="DX1436" s="61"/>
      <c r="DY1436" s="61"/>
      <c r="DZ1436" s="61"/>
      <c r="EA1436" s="61"/>
      <c r="EB1436" s="61"/>
      <c r="EC1436" s="61"/>
      <c r="ED1436" s="61"/>
      <c r="EE1436" s="61"/>
      <c r="EF1436" s="61"/>
      <c r="EG1436" s="61"/>
      <c r="EH1436" s="61"/>
      <c r="EI1436" s="61"/>
      <c r="EJ1436" s="61"/>
      <c r="EK1436" s="61"/>
      <c r="EL1436" s="61"/>
      <c r="EM1436" s="61"/>
      <c r="EN1436" s="61"/>
      <c r="EO1436" s="61"/>
      <c r="EP1436" s="61"/>
      <c r="EQ1436" s="61"/>
      <c r="ER1436" s="61"/>
      <c r="ES1436" s="61"/>
      <c r="ET1436" s="61"/>
      <c r="EU1436" s="61"/>
      <c r="EV1436" s="61"/>
      <c r="EW1436" s="61"/>
      <c r="EX1436" s="61"/>
      <c r="EY1436" s="61"/>
      <c r="EZ1436" s="61"/>
      <c r="FA1436" s="61"/>
      <c r="FB1436" s="61"/>
      <c r="FC1436" s="61"/>
      <c r="FD1436" s="61"/>
      <c r="FE1436" s="61"/>
      <c r="FF1436" s="61"/>
      <c r="FG1436" s="61"/>
      <c r="FH1436" s="61"/>
      <c r="FI1436" s="61"/>
      <c r="FJ1436" s="61"/>
      <c r="FK1436" s="61"/>
      <c r="FL1436" s="61"/>
      <c r="FM1436" s="61"/>
      <c r="FN1436" s="61"/>
      <c r="FO1436" s="61"/>
      <c r="FP1436" s="61"/>
      <c r="FQ1436" s="61"/>
      <c r="FR1436" s="61"/>
      <c r="FS1436" s="61"/>
      <c r="FT1436" s="61"/>
      <c r="FU1436" s="61"/>
      <c r="FV1436" s="61"/>
      <c r="FW1436" s="61"/>
      <c r="FX1436" s="61"/>
      <c r="FY1436" s="61"/>
      <c r="FZ1436" s="61"/>
    </row>
    <row r="1451" spans="1:182" s="210" customFormat="1" ht="15">
      <c r="A1451" s="61"/>
      <c r="B1451" s="61"/>
      <c r="C1451" s="61"/>
      <c r="D1451" s="61"/>
      <c r="E1451" s="61"/>
      <c r="F1451" s="61"/>
      <c r="G1451" s="61"/>
      <c r="H1451" s="61"/>
      <c r="I1451" s="61"/>
      <c r="J1451" s="61"/>
      <c r="K1451" s="61"/>
      <c r="L1451" s="61"/>
      <c r="M1451" s="61"/>
      <c r="N1451" s="61"/>
      <c r="O1451" s="61"/>
      <c r="P1451" s="61"/>
      <c r="Q1451" s="61"/>
      <c r="R1451" s="61"/>
      <c r="S1451" s="61"/>
      <c r="T1451" s="61"/>
      <c r="U1451" s="61"/>
      <c r="V1451" s="61"/>
      <c r="W1451" s="61"/>
      <c r="X1451" s="61"/>
      <c r="Y1451" s="61"/>
      <c r="Z1451" s="61"/>
      <c r="AA1451" s="61"/>
      <c r="AB1451" s="61"/>
      <c r="AC1451" s="61"/>
      <c r="AD1451" s="61"/>
      <c r="AE1451" s="61"/>
      <c r="AF1451" s="61"/>
      <c r="AL1451" s="223"/>
      <c r="AO1451" s="61"/>
      <c r="AP1451" s="61"/>
      <c r="AQ1451" s="61"/>
      <c r="AR1451" s="61"/>
      <c r="AS1451" s="61"/>
      <c r="AT1451" s="61"/>
      <c r="AU1451" s="61"/>
      <c r="AV1451" s="61"/>
      <c r="AW1451" s="61"/>
      <c r="AX1451" s="61"/>
      <c r="AY1451" s="61"/>
      <c r="AZ1451" s="61"/>
      <c r="BA1451" s="61"/>
      <c r="BB1451" s="61"/>
      <c r="BC1451" s="61"/>
      <c r="BD1451" s="61"/>
      <c r="BE1451" s="61"/>
      <c r="BF1451" s="61"/>
      <c r="BG1451" s="61"/>
      <c r="BH1451" s="61"/>
      <c r="BI1451" s="61"/>
      <c r="BJ1451" s="61"/>
      <c r="BK1451" s="61"/>
      <c r="BL1451" s="61"/>
      <c r="BM1451" s="61"/>
      <c r="BN1451" s="61"/>
      <c r="BO1451" s="61"/>
      <c r="BP1451" s="61"/>
      <c r="BQ1451" s="61"/>
      <c r="BR1451" s="61"/>
      <c r="BS1451" s="61"/>
      <c r="BT1451" s="61"/>
      <c r="BU1451" s="61"/>
      <c r="BV1451" s="61"/>
      <c r="BW1451" s="61"/>
      <c r="BX1451" s="61"/>
      <c r="BY1451" s="61"/>
      <c r="BZ1451" s="61"/>
      <c r="CA1451" s="61"/>
      <c r="CB1451" s="61"/>
      <c r="CC1451" s="61"/>
      <c r="CD1451" s="61"/>
      <c r="CE1451" s="61"/>
      <c r="CF1451" s="61"/>
      <c r="CG1451" s="61"/>
      <c r="CH1451" s="61"/>
      <c r="CI1451" s="61"/>
      <c r="CJ1451" s="61"/>
      <c r="CK1451" s="61"/>
      <c r="CL1451" s="61"/>
      <c r="CM1451" s="61"/>
      <c r="CN1451" s="61"/>
      <c r="CO1451" s="61"/>
      <c r="CP1451" s="61"/>
      <c r="CQ1451" s="61"/>
      <c r="CR1451" s="61"/>
      <c r="CS1451" s="61"/>
      <c r="CT1451" s="61"/>
      <c r="CU1451" s="61"/>
      <c r="CV1451" s="61"/>
      <c r="CW1451" s="61"/>
      <c r="CX1451" s="61"/>
      <c r="CY1451" s="61"/>
      <c r="CZ1451" s="61"/>
      <c r="DA1451" s="61"/>
      <c r="DB1451" s="61"/>
      <c r="DC1451" s="61"/>
      <c r="DD1451" s="61"/>
      <c r="DE1451" s="61"/>
      <c r="DF1451" s="61"/>
      <c r="DG1451" s="61"/>
      <c r="DH1451" s="61"/>
      <c r="DI1451" s="61"/>
      <c r="DJ1451" s="61"/>
      <c r="DK1451" s="61"/>
      <c r="DL1451" s="61"/>
      <c r="DM1451" s="61"/>
      <c r="DN1451" s="61"/>
      <c r="DO1451" s="61"/>
      <c r="DP1451" s="61"/>
      <c r="DQ1451" s="61"/>
      <c r="DR1451" s="61"/>
      <c r="DS1451" s="61"/>
      <c r="DT1451" s="61"/>
      <c r="DU1451" s="61"/>
      <c r="DV1451" s="61"/>
      <c r="DW1451" s="61"/>
      <c r="DX1451" s="61"/>
      <c r="DY1451" s="61"/>
      <c r="DZ1451" s="61"/>
      <c r="EA1451" s="61"/>
      <c r="EB1451" s="61"/>
      <c r="EC1451" s="61"/>
      <c r="ED1451" s="61"/>
      <c r="EE1451" s="61"/>
      <c r="EF1451" s="61"/>
      <c r="EG1451" s="61"/>
      <c r="EH1451" s="61"/>
      <c r="EI1451" s="61"/>
      <c r="EJ1451" s="61"/>
      <c r="EK1451" s="61"/>
      <c r="EL1451" s="61"/>
      <c r="EM1451" s="61"/>
      <c r="EN1451" s="61"/>
      <c r="EO1451" s="61"/>
      <c r="EP1451" s="61"/>
      <c r="EQ1451" s="61"/>
      <c r="ER1451" s="61"/>
      <c r="ES1451" s="61"/>
      <c r="ET1451" s="61"/>
      <c r="EU1451" s="61"/>
      <c r="EV1451" s="61"/>
      <c r="EW1451" s="61"/>
      <c r="EX1451" s="61"/>
      <c r="EY1451" s="61"/>
      <c r="EZ1451" s="61"/>
      <c r="FA1451" s="61"/>
      <c r="FB1451" s="61"/>
      <c r="FC1451" s="61"/>
      <c r="FD1451" s="61"/>
      <c r="FE1451" s="61"/>
      <c r="FF1451" s="61"/>
      <c r="FG1451" s="61"/>
      <c r="FH1451" s="61"/>
      <c r="FI1451" s="61"/>
      <c r="FJ1451" s="61"/>
      <c r="FK1451" s="61"/>
      <c r="FL1451" s="61"/>
      <c r="FM1451" s="61"/>
      <c r="FN1451" s="61"/>
      <c r="FO1451" s="61"/>
      <c r="FP1451" s="61"/>
      <c r="FQ1451" s="61"/>
      <c r="FR1451" s="61"/>
      <c r="FS1451" s="61"/>
      <c r="FT1451" s="61"/>
      <c r="FU1451" s="61"/>
      <c r="FV1451" s="61"/>
      <c r="FW1451" s="61"/>
      <c r="FX1451" s="61"/>
      <c r="FY1451" s="61"/>
      <c r="FZ1451" s="61"/>
    </row>
    <row r="1452" spans="1:182" s="210" customFormat="1" ht="15">
      <c r="A1452" s="61"/>
      <c r="B1452" s="61"/>
      <c r="C1452" s="61"/>
      <c r="D1452" s="61"/>
      <c r="E1452" s="61"/>
      <c r="F1452" s="61"/>
      <c r="G1452" s="61"/>
      <c r="H1452" s="61"/>
      <c r="I1452" s="61"/>
      <c r="J1452" s="61"/>
      <c r="K1452" s="61"/>
      <c r="L1452" s="61"/>
      <c r="M1452" s="61"/>
      <c r="N1452" s="61"/>
      <c r="O1452" s="61"/>
      <c r="P1452" s="61"/>
      <c r="Q1452" s="61"/>
      <c r="R1452" s="61"/>
      <c r="S1452" s="61"/>
      <c r="T1452" s="61"/>
      <c r="U1452" s="61"/>
      <c r="V1452" s="61"/>
      <c r="W1452" s="61"/>
      <c r="X1452" s="61"/>
      <c r="Y1452" s="61"/>
      <c r="Z1452" s="61"/>
      <c r="AA1452" s="61"/>
      <c r="AB1452" s="61"/>
      <c r="AC1452" s="61"/>
      <c r="AD1452" s="61"/>
      <c r="AE1452" s="61"/>
      <c r="AF1452" s="61"/>
      <c r="AL1452" s="224"/>
      <c r="AO1452" s="61"/>
      <c r="AP1452" s="61"/>
      <c r="AQ1452" s="61"/>
      <c r="AR1452" s="61"/>
      <c r="AS1452" s="61"/>
      <c r="AT1452" s="61"/>
      <c r="AU1452" s="61"/>
      <c r="AV1452" s="61"/>
      <c r="AW1452" s="61"/>
      <c r="AX1452" s="61"/>
      <c r="AY1452" s="61"/>
      <c r="AZ1452" s="61"/>
      <c r="BA1452" s="61"/>
      <c r="BB1452" s="61"/>
      <c r="BC1452" s="61"/>
      <c r="BD1452" s="61"/>
      <c r="BE1452" s="61"/>
      <c r="BF1452" s="61"/>
      <c r="BG1452" s="61"/>
      <c r="BH1452" s="61"/>
      <c r="BI1452" s="61"/>
      <c r="BJ1452" s="61"/>
      <c r="BK1452" s="61"/>
      <c r="BL1452" s="61"/>
      <c r="BM1452" s="61"/>
      <c r="BN1452" s="61"/>
      <c r="BO1452" s="61"/>
      <c r="BP1452" s="61"/>
      <c r="BQ1452" s="61"/>
      <c r="BR1452" s="61"/>
      <c r="BS1452" s="61"/>
      <c r="BT1452" s="61"/>
      <c r="BU1452" s="61"/>
      <c r="BV1452" s="61"/>
      <c r="BW1452" s="61"/>
      <c r="BX1452" s="61"/>
      <c r="BY1452" s="61"/>
      <c r="BZ1452" s="61"/>
      <c r="CA1452" s="61"/>
      <c r="CB1452" s="61"/>
      <c r="CC1452" s="61"/>
      <c r="CD1452" s="61"/>
      <c r="CE1452" s="61"/>
      <c r="CF1452" s="61"/>
      <c r="CG1452" s="61"/>
      <c r="CH1452" s="61"/>
      <c r="CI1452" s="61"/>
      <c r="CJ1452" s="61"/>
      <c r="CK1452" s="61"/>
      <c r="CL1452" s="61"/>
      <c r="CM1452" s="61"/>
      <c r="CN1452" s="61"/>
      <c r="CO1452" s="61"/>
      <c r="CP1452" s="61"/>
      <c r="CQ1452" s="61"/>
      <c r="CR1452" s="61"/>
      <c r="CS1452" s="61"/>
      <c r="CT1452" s="61"/>
      <c r="CU1452" s="61"/>
      <c r="CV1452" s="61"/>
      <c r="CW1452" s="61"/>
      <c r="CX1452" s="61"/>
      <c r="CY1452" s="61"/>
      <c r="CZ1452" s="61"/>
      <c r="DA1452" s="61"/>
      <c r="DB1452" s="61"/>
      <c r="DC1452" s="61"/>
      <c r="DD1452" s="61"/>
      <c r="DE1452" s="61"/>
      <c r="DF1452" s="61"/>
      <c r="DG1452" s="61"/>
      <c r="DH1452" s="61"/>
      <c r="DI1452" s="61"/>
      <c r="DJ1452" s="61"/>
      <c r="DK1452" s="61"/>
      <c r="DL1452" s="61"/>
      <c r="DM1452" s="61"/>
      <c r="DN1452" s="61"/>
      <c r="DO1452" s="61"/>
      <c r="DP1452" s="61"/>
      <c r="DQ1452" s="61"/>
      <c r="DR1452" s="61"/>
      <c r="DS1452" s="61"/>
      <c r="DT1452" s="61"/>
      <c r="DU1452" s="61"/>
      <c r="DV1452" s="61"/>
      <c r="DW1452" s="61"/>
      <c r="DX1452" s="61"/>
      <c r="DY1452" s="61"/>
      <c r="DZ1452" s="61"/>
      <c r="EA1452" s="61"/>
      <c r="EB1452" s="61"/>
      <c r="EC1452" s="61"/>
      <c r="ED1452" s="61"/>
      <c r="EE1452" s="61"/>
      <c r="EF1452" s="61"/>
      <c r="EG1452" s="61"/>
      <c r="EH1452" s="61"/>
      <c r="EI1452" s="61"/>
      <c r="EJ1452" s="61"/>
      <c r="EK1452" s="61"/>
      <c r="EL1452" s="61"/>
      <c r="EM1452" s="61"/>
      <c r="EN1452" s="61"/>
      <c r="EO1452" s="61"/>
      <c r="EP1452" s="61"/>
      <c r="EQ1452" s="61"/>
      <c r="ER1452" s="61"/>
      <c r="ES1452" s="61"/>
      <c r="ET1452" s="61"/>
      <c r="EU1452" s="61"/>
      <c r="EV1452" s="61"/>
      <c r="EW1452" s="61"/>
      <c r="EX1452" s="61"/>
      <c r="EY1452" s="61"/>
      <c r="EZ1452" s="61"/>
      <c r="FA1452" s="61"/>
      <c r="FB1452" s="61"/>
      <c r="FC1452" s="61"/>
      <c r="FD1452" s="61"/>
      <c r="FE1452" s="61"/>
      <c r="FF1452" s="61"/>
      <c r="FG1452" s="61"/>
      <c r="FH1452" s="61"/>
      <c r="FI1452" s="61"/>
      <c r="FJ1452" s="61"/>
      <c r="FK1452" s="61"/>
      <c r="FL1452" s="61"/>
      <c r="FM1452" s="61"/>
      <c r="FN1452" s="61"/>
      <c r="FO1452" s="61"/>
      <c r="FP1452" s="61"/>
      <c r="FQ1452" s="61"/>
      <c r="FR1452" s="61"/>
      <c r="FS1452" s="61"/>
      <c r="FT1452" s="61"/>
      <c r="FU1452" s="61"/>
      <c r="FV1452" s="61"/>
      <c r="FW1452" s="61"/>
      <c r="FX1452" s="61"/>
      <c r="FY1452" s="61"/>
      <c r="FZ1452" s="61"/>
    </row>
    <row r="1453" spans="1:182" s="210" customFormat="1" ht="15">
      <c r="A1453" s="61"/>
      <c r="B1453" s="61"/>
      <c r="C1453" s="61"/>
      <c r="D1453" s="61"/>
      <c r="E1453" s="61"/>
      <c r="F1453" s="61"/>
      <c r="G1453" s="61"/>
      <c r="H1453" s="61"/>
      <c r="I1453" s="61"/>
      <c r="J1453" s="61"/>
      <c r="K1453" s="61"/>
      <c r="L1453" s="61"/>
      <c r="M1453" s="61"/>
      <c r="N1453" s="61"/>
      <c r="O1453" s="61"/>
      <c r="P1453" s="61"/>
      <c r="Q1453" s="61"/>
      <c r="R1453" s="61"/>
      <c r="S1453" s="61"/>
      <c r="T1453" s="61"/>
      <c r="U1453" s="61"/>
      <c r="V1453" s="61"/>
      <c r="W1453" s="61"/>
      <c r="X1453" s="61"/>
      <c r="Y1453" s="61"/>
      <c r="Z1453" s="61"/>
      <c r="AA1453" s="61"/>
      <c r="AB1453" s="61"/>
      <c r="AC1453" s="61"/>
      <c r="AD1453" s="61"/>
      <c r="AE1453" s="61"/>
      <c r="AF1453" s="61"/>
      <c r="AL1453" s="226"/>
      <c r="AO1453" s="61"/>
      <c r="AP1453" s="61"/>
      <c r="AQ1453" s="61"/>
      <c r="AR1453" s="61"/>
      <c r="AS1453" s="61"/>
      <c r="AT1453" s="61"/>
      <c r="AU1453" s="61"/>
      <c r="AV1453" s="61"/>
      <c r="AW1453" s="61"/>
      <c r="AX1453" s="61"/>
      <c r="AY1453" s="61"/>
      <c r="AZ1453" s="61"/>
      <c r="BA1453" s="61"/>
      <c r="BB1453" s="61"/>
      <c r="BC1453" s="61"/>
      <c r="BD1453" s="61"/>
      <c r="BE1453" s="61"/>
      <c r="BF1453" s="61"/>
      <c r="BG1453" s="61"/>
      <c r="BH1453" s="61"/>
      <c r="BI1453" s="61"/>
      <c r="BJ1453" s="61"/>
      <c r="BK1453" s="61"/>
      <c r="BL1453" s="61"/>
      <c r="BM1453" s="61"/>
      <c r="BN1453" s="61"/>
      <c r="BO1453" s="61"/>
      <c r="BP1453" s="61"/>
      <c r="BQ1453" s="61"/>
      <c r="BR1453" s="61"/>
      <c r="BS1453" s="61"/>
      <c r="BT1453" s="61"/>
      <c r="BU1453" s="61"/>
      <c r="BV1453" s="61"/>
      <c r="BW1453" s="61"/>
      <c r="BX1453" s="61"/>
      <c r="BY1453" s="61"/>
      <c r="BZ1453" s="61"/>
      <c r="CA1453" s="61"/>
      <c r="CB1453" s="61"/>
      <c r="CC1453" s="61"/>
      <c r="CD1453" s="61"/>
      <c r="CE1453" s="61"/>
      <c r="CF1453" s="61"/>
      <c r="CG1453" s="61"/>
      <c r="CH1453" s="61"/>
      <c r="CI1453" s="61"/>
      <c r="CJ1453" s="61"/>
      <c r="CK1453" s="61"/>
      <c r="CL1453" s="61"/>
      <c r="CM1453" s="61"/>
      <c r="CN1453" s="61"/>
      <c r="CO1453" s="61"/>
      <c r="CP1453" s="61"/>
      <c r="CQ1453" s="61"/>
      <c r="CR1453" s="61"/>
      <c r="CS1453" s="61"/>
      <c r="CT1453" s="61"/>
      <c r="CU1453" s="61"/>
      <c r="CV1453" s="61"/>
      <c r="CW1453" s="61"/>
      <c r="CX1453" s="61"/>
      <c r="CY1453" s="61"/>
      <c r="CZ1453" s="61"/>
      <c r="DA1453" s="61"/>
      <c r="DB1453" s="61"/>
      <c r="DC1453" s="61"/>
      <c r="DD1453" s="61"/>
      <c r="DE1453" s="61"/>
      <c r="DF1453" s="61"/>
      <c r="DG1453" s="61"/>
      <c r="DH1453" s="61"/>
      <c r="DI1453" s="61"/>
      <c r="DJ1453" s="61"/>
      <c r="DK1453" s="61"/>
      <c r="DL1453" s="61"/>
      <c r="DM1453" s="61"/>
      <c r="DN1453" s="61"/>
      <c r="DO1453" s="61"/>
      <c r="DP1453" s="61"/>
      <c r="DQ1453" s="61"/>
      <c r="DR1453" s="61"/>
      <c r="DS1453" s="61"/>
      <c r="DT1453" s="61"/>
      <c r="DU1453" s="61"/>
      <c r="DV1453" s="61"/>
      <c r="DW1453" s="61"/>
      <c r="DX1453" s="61"/>
      <c r="DY1453" s="61"/>
      <c r="DZ1453" s="61"/>
      <c r="EA1453" s="61"/>
      <c r="EB1453" s="61"/>
      <c r="EC1453" s="61"/>
      <c r="ED1453" s="61"/>
      <c r="EE1453" s="61"/>
      <c r="EF1453" s="61"/>
      <c r="EG1453" s="61"/>
      <c r="EH1453" s="61"/>
      <c r="EI1453" s="61"/>
      <c r="EJ1453" s="61"/>
      <c r="EK1453" s="61"/>
      <c r="EL1453" s="61"/>
      <c r="EM1453" s="61"/>
      <c r="EN1453" s="61"/>
      <c r="EO1453" s="61"/>
      <c r="EP1453" s="61"/>
      <c r="EQ1453" s="61"/>
      <c r="ER1453" s="61"/>
      <c r="ES1453" s="61"/>
      <c r="ET1453" s="61"/>
      <c r="EU1453" s="61"/>
      <c r="EV1453" s="61"/>
      <c r="EW1453" s="61"/>
      <c r="EX1453" s="61"/>
      <c r="EY1453" s="61"/>
      <c r="EZ1453" s="61"/>
      <c r="FA1453" s="61"/>
      <c r="FB1453" s="61"/>
      <c r="FC1453" s="61"/>
      <c r="FD1453" s="61"/>
      <c r="FE1453" s="61"/>
      <c r="FF1453" s="61"/>
      <c r="FG1453" s="61"/>
      <c r="FH1453" s="61"/>
      <c r="FI1453" s="61"/>
      <c r="FJ1453" s="61"/>
      <c r="FK1453" s="61"/>
      <c r="FL1453" s="61"/>
      <c r="FM1453" s="61"/>
      <c r="FN1453" s="61"/>
      <c r="FO1453" s="61"/>
      <c r="FP1453" s="61"/>
      <c r="FQ1453" s="61"/>
      <c r="FR1453" s="61"/>
      <c r="FS1453" s="61"/>
      <c r="FT1453" s="61"/>
      <c r="FU1453" s="61"/>
      <c r="FV1453" s="61"/>
      <c r="FW1453" s="61"/>
      <c r="FX1453" s="61"/>
      <c r="FY1453" s="61"/>
      <c r="FZ1453" s="61"/>
    </row>
    <row r="1454" spans="1:182" s="210" customFormat="1" ht="15">
      <c r="A1454" s="61"/>
      <c r="B1454" s="61"/>
      <c r="C1454" s="61"/>
      <c r="D1454" s="61"/>
      <c r="E1454" s="61"/>
      <c r="F1454" s="61"/>
      <c r="G1454" s="61"/>
      <c r="H1454" s="61"/>
      <c r="I1454" s="61"/>
      <c r="J1454" s="61"/>
      <c r="K1454" s="61"/>
      <c r="L1454" s="61"/>
      <c r="M1454" s="61"/>
      <c r="N1454" s="61"/>
      <c r="O1454" s="61"/>
      <c r="P1454" s="61"/>
      <c r="Q1454" s="61"/>
      <c r="R1454" s="61"/>
      <c r="S1454" s="61"/>
      <c r="T1454" s="61"/>
      <c r="U1454" s="61"/>
      <c r="V1454" s="61"/>
      <c r="W1454" s="61"/>
      <c r="X1454" s="61"/>
      <c r="Y1454" s="61"/>
      <c r="Z1454" s="61"/>
      <c r="AA1454" s="61"/>
      <c r="AB1454" s="61"/>
      <c r="AC1454" s="61"/>
      <c r="AD1454" s="61"/>
      <c r="AE1454" s="61"/>
      <c r="AF1454" s="61"/>
      <c r="AL1454" s="226"/>
      <c r="AO1454" s="61"/>
      <c r="AP1454" s="61"/>
      <c r="AQ1454" s="61"/>
      <c r="AR1454" s="61"/>
      <c r="AS1454" s="61"/>
      <c r="AT1454" s="61"/>
      <c r="AU1454" s="61"/>
      <c r="AV1454" s="61"/>
      <c r="AW1454" s="61"/>
      <c r="AX1454" s="61"/>
      <c r="AY1454" s="61"/>
      <c r="AZ1454" s="61"/>
      <c r="BA1454" s="61"/>
      <c r="BB1454" s="61"/>
      <c r="BC1454" s="61"/>
      <c r="BD1454" s="61"/>
      <c r="BE1454" s="61"/>
      <c r="BF1454" s="61"/>
      <c r="BG1454" s="61"/>
      <c r="BH1454" s="61"/>
      <c r="BI1454" s="61"/>
      <c r="BJ1454" s="61"/>
      <c r="BK1454" s="61"/>
      <c r="BL1454" s="61"/>
      <c r="BM1454" s="61"/>
      <c r="BN1454" s="61"/>
      <c r="BO1454" s="61"/>
      <c r="BP1454" s="61"/>
      <c r="BQ1454" s="61"/>
      <c r="BR1454" s="61"/>
      <c r="BS1454" s="61"/>
      <c r="BT1454" s="61"/>
      <c r="BU1454" s="61"/>
      <c r="BV1454" s="61"/>
      <c r="BW1454" s="61"/>
      <c r="BX1454" s="61"/>
      <c r="BY1454" s="61"/>
      <c r="BZ1454" s="61"/>
      <c r="CA1454" s="61"/>
      <c r="CB1454" s="61"/>
      <c r="CC1454" s="61"/>
      <c r="CD1454" s="61"/>
      <c r="CE1454" s="61"/>
      <c r="CF1454" s="61"/>
      <c r="CG1454" s="61"/>
      <c r="CH1454" s="61"/>
      <c r="CI1454" s="61"/>
      <c r="CJ1454" s="61"/>
      <c r="CK1454" s="61"/>
      <c r="CL1454" s="61"/>
      <c r="CM1454" s="61"/>
      <c r="CN1454" s="61"/>
      <c r="CO1454" s="61"/>
      <c r="CP1454" s="61"/>
      <c r="CQ1454" s="61"/>
      <c r="CR1454" s="61"/>
      <c r="CS1454" s="61"/>
      <c r="CT1454" s="61"/>
      <c r="CU1454" s="61"/>
      <c r="CV1454" s="61"/>
      <c r="CW1454" s="61"/>
      <c r="CX1454" s="61"/>
      <c r="CY1454" s="61"/>
      <c r="CZ1454" s="61"/>
      <c r="DA1454" s="61"/>
      <c r="DB1454" s="61"/>
      <c r="DC1454" s="61"/>
      <c r="DD1454" s="61"/>
      <c r="DE1454" s="61"/>
      <c r="DF1454" s="61"/>
      <c r="DG1454" s="61"/>
      <c r="DH1454" s="61"/>
      <c r="DI1454" s="61"/>
      <c r="DJ1454" s="61"/>
      <c r="DK1454" s="61"/>
      <c r="DL1454" s="61"/>
      <c r="DM1454" s="61"/>
      <c r="DN1454" s="61"/>
      <c r="DO1454" s="61"/>
      <c r="DP1454" s="61"/>
      <c r="DQ1454" s="61"/>
      <c r="DR1454" s="61"/>
      <c r="DS1454" s="61"/>
      <c r="DT1454" s="61"/>
      <c r="DU1454" s="61"/>
      <c r="DV1454" s="61"/>
      <c r="DW1454" s="61"/>
      <c r="DX1454" s="61"/>
      <c r="DY1454" s="61"/>
      <c r="DZ1454" s="61"/>
      <c r="EA1454" s="61"/>
      <c r="EB1454" s="61"/>
      <c r="EC1454" s="61"/>
      <c r="ED1454" s="61"/>
      <c r="EE1454" s="61"/>
      <c r="EF1454" s="61"/>
      <c r="EG1454" s="61"/>
      <c r="EH1454" s="61"/>
      <c r="EI1454" s="61"/>
      <c r="EJ1454" s="61"/>
      <c r="EK1454" s="61"/>
      <c r="EL1454" s="61"/>
      <c r="EM1454" s="61"/>
      <c r="EN1454" s="61"/>
      <c r="EO1454" s="61"/>
      <c r="EP1454" s="61"/>
      <c r="EQ1454" s="61"/>
      <c r="ER1454" s="61"/>
      <c r="ES1454" s="61"/>
      <c r="ET1454" s="61"/>
      <c r="EU1454" s="61"/>
      <c r="EV1454" s="61"/>
      <c r="EW1454" s="61"/>
      <c r="EX1454" s="61"/>
      <c r="EY1454" s="61"/>
      <c r="EZ1454" s="61"/>
      <c r="FA1454" s="61"/>
      <c r="FB1454" s="61"/>
      <c r="FC1454" s="61"/>
      <c r="FD1454" s="61"/>
      <c r="FE1454" s="61"/>
      <c r="FF1454" s="61"/>
      <c r="FG1454" s="61"/>
      <c r="FH1454" s="61"/>
      <c r="FI1454" s="61"/>
      <c r="FJ1454" s="61"/>
      <c r="FK1454" s="61"/>
      <c r="FL1454" s="61"/>
      <c r="FM1454" s="61"/>
      <c r="FN1454" s="61"/>
      <c r="FO1454" s="61"/>
      <c r="FP1454" s="61"/>
      <c r="FQ1454" s="61"/>
      <c r="FR1454" s="61"/>
      <c r="FS1454" s="61"/>
      <c r="FT1454" s="61"/>
      <c r="FU1454" s="61"/>
      <c r="FV1454" s="61"/>
      <c r="FW1454" s="61"/>
      <c r="FX1454" s="61"/>
      <c r="FY1454" s="61"/>
      <c r="FZ1454" s="61"/>
    </row>
    <row r="1455" spans="1:182" s="210" customFormat="1">
      <c r="A1455" s="61"/>
      <c r="B1455" s="61"/>
      <c r="C1455" s="61"/>
      <c r="D1455" s="61"/>
      <c r="E1455" s="61"/>
      <c r="F1455" s="61"/>
      <c r="G1455" s="61"/>
      <c r="H1455" s="61"/>
      <c r="I1455" s="61"/>
      <c r="J1455" s="61"/>
      <c r="K1455" s="61"/>
      <c r="L1455" s="61"/>
      <c r="M1455" s="61"/>
      <c r="N1455" s="61"/>
      <c r="O1455" s="61"/>
      <c r="P1455" s="61"/>
      <c r="Q1455" s="61"/>
      <c r="R1455" s="61"/>
      <c r="S1455" s="61"/>
      <c r="T1455" s="61"/>
      <c r="U1455" s="61"/>
      <c r="V1455" s="61"/>
      <c r="W1455" s="61"/>
      <c r="X1455" s="61"/>
      <c r="Y1455" s="61"/>
      <c r="Z1455" s="61"/>
      <c r="AA1455" s="61"/>
      <c r="AB1455" s="61"/>
      <c r="AC1455" s="61"/>
      <c r="AD1455" s="61"/>
      <c r="AE1455" s="61"/>
      <c r="AF1455" s="61"/>
      <c r="AL1455" s="215"/>
      <c r="AO1455" s="61"/>
      <c r="AP1455" s="61"/>
      <c r="AQ1455" s="61"/>
      <c r="AR1455" s="61"/>
      <c r="AS1455" s="61"/>
      <c r="AT1455" s="61"/>
      <c r="AU1455" s="61"/>
      <c r="AV1455" s="61"/>
      <c r="AW1455" s="61"/>
      <c r="AX1455" s="61"/>
      <c r="AY1455" s="61"/>
      <c r="AZ1455" s="61"/>
      <c r="BA1455" s="61"/>
      <c r="BB1455" s="61"/>
      <c r="BC1455" s="61"/>
      <c r="BD1455" s="61"/>
      <c r="BE1455" s="61"/>
      <c r="BF1455" s="61"/>
      <c r="BG1455" s="61"/>
      <c r="BH1455" s="61"/>
      <c r="BI1455" s="61"/>
      <c r="BJ1455" s="61"/>
      <c r="BK1455" s="61"/>
      <c r="BL1455" s="61"/>
      <c r="BM1455" s="61"/>
      <c r="BN1455" s="61"/>
      <c r="BO1455" s="61"/>
      <c r="BP1455" s="61"/>
      <c r="BQ1455" s="61"/>
      <c r="BR1455" s="61"/>
      <c r="BS1455" s="61"/>
      <c r="BT1455" s="61"/>
      <c r="BU1455" s="61"/>
      <c r="BV1455" s="61"/>
      <c r="BW1455" s="61"/>
      <c r="BX1455" s="61"/>
      <c r="BY1455" s="61"/>
      <c r="BZ1455" s="61"/>
      <c r="CA1455" s="61"/>
      <c r="CB1455" s="61"/>
      <c r="CC1455" s="61"/>
      <c r="CD1455" s="61"/>
      <c r="CE1455" s="61"/>
      <c r="CF1455" s="61"/>
      <c r="CG1455" s="61"/>
      <c r="CH1455" s="61"/>
      <c r="CI1455" s="61"/>
      <c r="CJ1455" s="61"/>
      <c r="CK1455" s="61"/>
      <c r="CL1455" s="61"/>
      <c r="CM1455" s="61"/>
      <c r="CN1455" s="61"/>
      <c r="CO1455" s="61"/>
      <c r="CP1455" s="61"/>
      <c r="CQ1455" s="61"/>
      <c r="CR1455" s="61"/>
      <c r="CS1455" s="61"/>
      <c r="CT1455" s="61"/>
      <c r="CU1455" s="61"/>
      <c r="CV1455" s="61"/>
      <c r="CW1455" s="61"/>
      <c r="CX1455" s="61"/>
      <c r="CY1455" s="61"/>
      <c r="CZ1455" s="61"/>
      <c r="DA1455" s="61"/>
      <c r="DB1455" s="61"/>
      <c r="DC1455" s="61"/>
      <c r="DD1455" s="61"/>
      <c r="DE1455" s="61"/>
      <c r="DF1455" s="61"/>
      <c r="DG1455" s="61"/>
      <c r="DH1455" s="61"/>
      <c r="DI1455" s="61"/>
      <c r="DJ1455" s="61"/>
      <c r="DK1455" s="61"/>
      <c r="DL1455" s="61"/>
      <c r="DM1455" s="61"/>
      <c r="DN1455" s="61"/>
      <c r="DO1455" s="61"/>
      <c r="DP1455" s="61"/>
      <c r="DQ1455" s="61"/>
      <c r="DR1455" s="61"/>
      <c r="DS1455" s="61"/>
      <c r="DT1455" s="61"/>
      <c r="DU1455" s="61"/>
      <c r="DV1455" s="61"/>
      <c r="DW1455" s="61"/>
      <c r="DX1455" s="61"/>
      <c r="DY1455" s="61"/>
      <c r="DZ1455" s="61"/>
      <c r="EA1455" s="61"/>
      <c r="EB1455" s="61"/>
      <c r="EC1455" s="61"/>
      <c r="ED1455" s="61"/>
      <c r="EE1455" s="61"/>
      <c r="EF1455" s="61"/>
      <c r="EG1455" s="61"/>
      <c r="EH1455" s="61"/>
      <c r="EI1455" s="61"/>
      <c r="EJ1455" s="61"/>
      <c r="EK1455" s="61"/>
      <c r="EL1455" s="61"/>
      <c r="EM1455" s="61"/>
      <c r="EN1455" s="61"/>
      <c r="EO1455" s="61"/>
      <c r="EP1455" s="61"/>
      <c r="EQ1455" s="61"/>
      <c r="ER1455" s="61"/>
      <c r="ES1455" s="61"/>
      <c r="ET1455" s="61"/>
      <c r="EU1455" s="61"/>
      <c r="EV1455" s="61"/>
      <c r="EW1455" s="61"/>
      <c r="EX1455" s="61"/>
      <c r="EY1455" s="61"/>
      <c r="EZ1455" s="61"/>
      <c r="FA1455" s="61"/>
      <c r="FB1455" s="61"/>
      <c r="FC1455" s="61"/>
      <c r="FD1455" s="61"/>
      <c r="FE1455" s="61"/>
      <c r="FF1455" s="61"/>
      <c r="FG1455" s="61"/>
      <c r="FH1455" s="61"/>
      <c r="FI1455" s="61"/>
      <c r="FJ1455" s="61"/>
      <c r="FK1455" s="61"/>
      <c r="FL1455" s="61"/>
      <c r="FM1455" s="61"/>
      <c r="FN1455" s="61"/>
      <c r="FO1455" s="61"/>
      <c r="FP1455" s="61"/>
      <c r="FQ1455" s="61"/>
      <c r="FR1455" s="61"/>
      <c r="FS1455" s="61"/>
      <c r="FT1455" s="61"/>
      <c r="FU1455" s="61"/>
      <c r="FV1455" s="61"/>
      <c r="FW1455" s="61"/>
      <c r="FX1455" s="61"/>
      <c r="FY1455" s="61"/>
      <c r="FZ1455" s="61"/>
    </row>
    <row r="1456" spans="1:182" s="210" customFormat="1">
      <c r="A1456" s="61"/>
      <c r="B1456" s="61"/>
      <c r="C1456" s="61"/>
      <c r="D1456" s="61"/>
      <c r="E1456" s="61"/>
      <c r="F1456" s="61"/>
      <c r="G1456" s="61"/>
      <c r="H1456" s="61"/>
      <c r="I1456" s="61"/>
      <c r="J1456" s="61"/>
      <c r="K1456" s="61"/>
      <c r="L1456" s="61"/>
      <c r="M1456" s="61"/>
      <c r="N1456" s="61"/>
      <c r="O1456" s="61"/>
      <c r="P1456" s="61"/>
      <c r="Q1456" s="61"/>
      <c r="R1456" s="61"/>
      <c r="S1456" s="61"/>
      <c r="T1456" s="61"/>
      <c r="U1456" s="61"/>
      <c r="V1456" s="61"/>
      <c r="W1456" s="61"/>
      <c r="X1456" s="61"/>
      <c r="Y1456" s="61"/>
      <c r="Z1456" s="61"/>
      <c r="AA1456" s="61"/>
      <c r="AB1456" s="61"/>
      <c r="AC1456" s="61"/>
      <c r="AD1456" s="61"/>
      <c r="AE1456" s="61"/>
      <c r="AF1456" s="61"/>
      <c r="AL1456" s="215"/>
      <c r="AO1456" s="61"/>
      <c r="AP1456" s="61"/>
      <c r="AQ1456" s="61"/>
      <c r="AR1456" s="61"/>
      <c r="AS1456" s="61"/>
      <c r="AT1456" s="61"/>
      <c r="AU1456" s="61"/>
      <c r="AV1456" s="61"/>
      <c r="AW1456" s="61"/>
      <c r="AX1456" s="61"/>
      <c r="AY1456" s="61"/>
      <c r="AZ1456" s="61"/>
      <c r="BA1456" s="61"/>
      <c r="BB1456" s="61"/>
      <c r="BC1456" s="61"/>
      <c r="BD1456" s="61"/>
      <c r="BE1456" s="61"/>
      <c r="BF1456" s="61"/>
      <c r="BG1456" s="61"/>
      <c r="BH1456" s="61"/>
      <c r="BI1456" s="61"/>
      <c r="BJ1456" s="61"/>
      <c r="BK1456" s="61"/>
      <c r="BL1456" s="61"/>
      <c r="BM1456" s="61"/>
      <c r="BN1456" s="61"/>
      <c r="BO1456" s="61"/>
      <c r="BP1456" s="61"/>
      <c r="BQ1456" s="61"/>
      <c r="BR1456" s="61"/>
      <c r="BS1456" s="61"/>
      <c r="BT1456" s="61"/>
      <c r="BU1456" s="61"/>
      <c r="BV1456" s="61"/>
      <c r="BW1456" s="61"/>
      <c r="BX1456" s="61"/>
      <c r="BY1456" s="61"/>
      <c r="BZ1456" s="61"/>
      <c r="CA1456" s="61"/>
      <c r="CB1456" s="61"/>
      <c r="CC1456" s="61"/>
      <c r="CD1456" s="61"/>
      <c r="CE1456" s="61"/>
      <c r="CF1456" s="61"/>
      <c r="CG1456" s="61"/>
      <c r="CH1456" s="61"/>
      <c r="CI1456" s="61"/>
      <c r="CJ1456" s="61"/>
      <c r="CK1456" s="61"/>
      <c r="CL1456" s="61"/>
      <c r="CM1456" s="61"/>
      <c r="CN1456" s="61"/>
      <c r="CO1456" s="61"/>
      <c r="CP1456" s="61"/>
      <c r="CQ1456" s="61"/>
      <c r="CR1456" s="61"/>
      <c r="CS1456" s="61"/>
      <c r="CT1456" s="61"/>
      <c r="CU1456" s="61"/>
      <c r="CV1456" s="61"/>
      <c r="CW1456" s="61"/>
      <c r="CX1456" s="61"/>
      <c r="CY1456" s="61"/>
      <c r="CZ1456" s="61"/>
      <c r="DA1456" s="61"/>
      <c r="DB1456" s="61"/>
      <c r="DC1456" s="61"/>
      <c r="DD1456" s="61"/>
      <c r="DE1456" s="61"/>
      <c r="DF1456" s="61"/>
      <c r="DG1456" s="61"/>
      <c r="DH1456" s="61"/>
      <c r="DI1456" s="61"/>
      <c r="DJ1456" s="61"/>
      <c r="DK1456" s="61"/>
      <c r="DL1456" s="61"/>
      <c r="DM1456" s="61"/>
      <c r="DN1456" s="61"/>
      <c r="DO1456" s="61"/>
      <c r="DP1456" s="61"/>
      <c r="DQ1456" s="61"/>
      <c r="DR1456" s="61"/>
      <c r="DS1456" s="61"/>
      <c r="DT1456" s="61"/>
      <c r="DU1456" s="61"/>
      <c r="DV1456" s="61"/>
      <c r="DW1456" s="61"/>
      <c r="DX1456" s="61"/>
      <c r="DY1456" s="61"/>
      <c r="DZ1456" s="61"/>
      <c r="EA1456" s="61"/>
      <c r="EB1456" s="61"/>
      <c r="EC1456" s="61"/>
      <c r="ED1456" s="61"/>
      <c r="EE1456" s="61"/>
      <c r="EF1456" s="61"/>
      <c r="EG1456" s="61"/>
      <c r="EH1456" s="61"/>
      <c r="EI1456" s="61"/>
      <c r="EJ1456" s="61"/>
      <c r="EK1456" s="61"/>
      <c r="EL1456" s="61"/>
      <c r="EM1456" s="61"/>
      <c r="EN1456" s="61"/>
      <c r="EO1456" s="61"/>
      <c r="EP1456" s="61"/>
      <c r="EQ1456" s="61"/>
      <c r="ER1456" s="61"/>
      <c r="ES1456" s="61"/>
      <c r="ET1456" s="61"/>
      <c r="EU1456" s="61"/>
      <c r="EV1456" s="61"/>
      <c r="EW1456" s="61"/>
      <c r="EX1456" s="61"/>
      <c r="EY1456" s="61"/>
      <c r="EZ1456" s="61"/>
      <c r="FA1456" s="61"/>
      <c r="FB1456" s="61"/>
      <c r="FC1456" s="61"/>
      <c r="FD1456" s="61"/>
      <c r="FE1456" s="61"/>
      <c r="FF1456" s="61"/>
      <c r="FG1456" s="61"/>
      <c r="FH1456" s="61"/>
      <c r="FI1456" s="61"/>
      <c r="FJ1456" s="61"/>
      <c r="FK1456" s="61"/>
      <c r="FL1456" s="61"/>
      <c r="FM1456" s="61"/>
      <c r="FN1456" s="61"/>
      <c r="FO1456" s="61"/>
      <c r="FP1456" s="61"/>
      <c r="FQ1456" s="61"/>
      <c r="FR1456" s="61"/>
      <c r="FS1456" s="61"/>
      <c r="FT1456" s="61"/>
      <c r="FU1456" s="61"/>
      <c r="FV1456" s="61"/>
      <c r="FW1456" s="61"/>
      <c r="FX1456" s="61"/>
      <c r="FY1456" s="61"/>
      <c r="FZ1456" s="61"/>
    </row>
    <row r="1457" spans="1:182" s="210" customFormat="1">
      <c r="A1457" s="61"/>
      <c r="B1457" s="61"/>
      <c r="C1457" s="61"/>
      <c r="D1457" s="61"/>
      <c r="E1457" s="61"/>
      <c r="F1457" s="61"/>
      <c r="G1457" s="61"/>
      <c r="H1457" s="61"/>
      <c r="I1457" s="61"/>
      <c r="J1457" s="61"/>
      <c r="K1457" s="61"/>
      <c r="L1457" s="61"/>
      <c r="M1457" s="61"/>
      <c r="N1457" s="61"/>
      <c r="O1457" s="61"/>
      <c r="P1457" s="61"/>
      <c r="Q1457" s="61"/>
      <c r="R1457" s="61"/>
      <c r="S1457" s="61"/>
      <c r="T1457" s="61"/>
      <c r="U1457" s="61"/>
      <c r="V1457" s="61"/>
      <c r="W1457" s="61"/>
      <c r="X1457" s="61"/>
      <c r="Y1457" s="61"/>
      <c r="Z1457" s="61"/>
      <c r="AA1457" s="61"/>
      <c r="AB1457" s="61"/>
      <c r="AC1457" s="61"/>
      <c r="AD1457" s="61"/>
      <c r="AE1457" s="61"/>
      <c r="AF1457" s="61"/>
      <c r="AL1457" s="215"/>
      <c r="AO1457" s="61"/>
      <c r="AP1457" s="61"/>
      <c r="AQ1457" s="61"/>
      <c r="AR1457" s="61"/>
      <c r="AS1457" s="61"/>
      <c r="AT1457" s="61"/>
      <c r="AU1457" s="61"/>
      <c r="AV1457" s="61"/>
      <c r="AW1457" s="61"/>
      <c r="AX1457" s="61"/>
      <c r="AY1457" s="61"/>
      <c r="AZ1457" s="61"/>
      <c r="BA1457" s="61"/>
      <c r="BB1457" s="61"/>
      <c r="BC1457" s="61"/>
      <c r="BD1457" s="61"/>
      <c r="BE1457" s="61"/>
      <c r="BF1457" s="61"/>
      <c r="BG1457" s="61"/>
      <c r="BH1457" s="61"/>
      <c r="BI1457" s="61"/>
      <c r="BJ1457" s="61"/>
      <c r="BK1457" s="61"/>
      <c r="BL1457" s="61"/>
      <c r="BM1457" s="61"/>
      <c r="BN1457" s="61"/>
      <c r="BO1457" s="61"/>
      <c r="BP1457" s="61"/>
      <c r="BQ1457" s="61"/>
      <c r="BR1457" s="61"/>
      <c r="BS1457" s="61"/>
      <c r="BT1457" s="61"/>
      <c r="BU1457" s="61"/>
      <c r="BV1457" s="61"/>
      <c r="BW1457" s="61"/>
      <c r="BX1457" s="61"/>
      <c r="BY1457" s="61"/>
      <c r="BZ1457" s="61"/>
      <c r="CA1457" s="61"/>
      <c r="CB1457" s="61"/>
      <c r="CC1457" s="61"/>
      <c r="CD1457" s="61"/>
      <c r="CE1457" s="61"/>
      <c r="CF1457" s="61"/>
      <c r="CG1457" s="61"/>
      <c r="CH1457" s="61"/>
      <c r="CI1457" s="61"/>
      <c r="CJ1457" s="61"/>
      <c r="CK1457" s="61"/>
      <c r="CL1457" s="61"/>
      <c r="CM1457" s="61"/>
      <c r="CN1457" s="61"/>
      <c r="CO1457" s="61"/>
      <c r="CP1457" s="61"/>
      <c r="CQ1457" s="61"/>
      <c r="CR1457" s="61"/>
      <c r="CS1457" s="61"/>
      <c r="CT1457" s="61"/>
      <c r="CU1457" s="61"/>
      <c r="CV1457" s="61"/>
      <c r="CW1457" s="61"/>
      <c r="CX1457" s="61"/>
      <c r="CY1457" s="61"/>
      <c r="CZ1457" s="61"/>
      <c r="DA1457" s="61"/>
      <c r="DB1457" s="61"/>
      <c r="DC1457" s="61"/>
      <c r="DD1457" s="61"/>
      <c r="DE1457" s="61"/>
      <c r="DF1457" s="61"/>
      <c r="DG1457" s="61"/>
      <c r="DH1457" s="61"/>
      <c r="DI1457" s="61"/>
      <c r="DJ1457" s="61"/>
      <c r="DK1457" s="61"/>
      <c r="DL1457" s="61"/>
      <c r="DM1457" s="61"/>
      <c r="DN1457" s="61"/>
      <c r="DO1457" s="61"/>
      <c r="DP1457" s="61"/>
      <c r="DQ1457" s="61"/>
      <c r="DR1457" s="61"/>
      <c r="DS1457" s="61"/>
      <c r="DT1457" s="61"/>
      <c r="DU1457" s="61"/>
      <c r="DV1457" s="61"/>
      <c r="DW1457" s="61"/>
      <c r="DX1457" s="61"/>
      <c r="DY1457" s="61"/>
      <c r="DZ1457" s="61"/>
      <c r="EA1457" s="61"/>
      <c r="EB1457" s="61"/>
      <c r="EC1457" s="61"/>
      <c r="ED1457" s="61"/>
      <c r="EE1457" s="61"/>
      <c r="EF1457" s="61"/>
      <c r="EG1457" s="61"/>
      <c r="EH1457" s="61"/>
      <c r="EI1457" s="61"/>
      <c r="EJ1457" s="61"/>
      <c r="EK1457" s="61"/>
      <c r="EL1457" s="61"/>
      <c r="EM1457" s="61"/>
      <c r="EN1457" s="61"/>
      <c r="EO1457" s="61"/>
      <c r="EP1457" s="61"/>
      <c r="EQ1457" s="61"/>
      <c r="ER1457" s="61"/>
      <c r="ES1457" s="61"/>
      <c r="ET1457" s="61"/>
      <c r="EU1457" s="61"/>
      <c r="EV1457" s="61"/>
      <c r="EW1457" s="61"/>
      <c r="EX1457" s="61"/>
      <c r="EY1457" s="61"/>
      <c r="EZ1457" s="61"/>
      <c r="FA1457" s="61"/>
      <c r="FB1457" s="61"/>
      <c r="FC1457" s="61"/>
      <c r="FD1457" s="61"/>
      <c r="FE1457" s="61"/>
      <c r="FF1457" s="61"/>
      <c r="FG1457" s="61"/>
      <c r="FH1457" s="61"/>
      <c r="FI1457" s="61"/>
      <c r="FJ1457" s="61"/>
      <c r="FK1457" s="61"/>
      <c r="FL1457" s="61"/>
      <c r="FM1457" s="61"/>
      <c r="FN1457" s="61"/>
      <c r="FO1457" s="61"/>
      <c r="FP1457" s="61"/>
      <c r="FQ1457" s="61"/>
      <c r="FR1457" s="61"/>
      <c r="FS1457" s="61"/>
      <c r="FT1457" s="61"/>
      <c r="FU1457" s="61"/>
      <c r="FV1457" s="61"/>
      <c r="FW1457" s="61"/>
      <c r="FX1457" s="61"/>
      <c r="FY1457" s="61"/>
      <c r="FZ1457" s="61"/>
    </row>
    <row r="1458" spans="1:182" s="210" customFormat="1">
      <c r="A1458" s="61"/>
      <c r="B1458" s="61"/>
      <c r="C1458" s="61"/>
      <c r="D1458" s="61"/>
      <c r="E1458" s="61"/>
      <c r="F1458" s="61"/>
      <c r="G1458" s="61"/>
      <c r="H1458" s="61"/>
      <c r="I1458" s="61"/>
      <c r="J1458" s="61"/>
      <c r="K1458" s="61"/>
      <c r="L1458" s="61"/>
      <c r="M1458" s="61"/>
      <c r="N1458" s="61"/>
      <c r="O1458" s="61"/>
      <c r="P1458" s="61"/>
      <c r="Q1458" s="61"/>
      <c r="R1458" s="61"/>
      <c r="S1458" s="61"/>
      <c r="T1458" s="61"/>
      <c r="U1458" s="61"/>
      <c r="V1458" s="61"/>
      <c r="W1458" s="61"/>
      <c r="X1458" s="61"/>
      <c r="Y1458" s="61"/>
      <c r="Z1458" s="61"/>
      <c r="AA1458" s="61"/>
      <c r="AB1458" s="61"/>
      <c r="AC1458" s="61"/>
      <c r="AD1458" s="61"/>
      <c r="AE1458" s="61"/>
      <c r="AF1458" s="61"/>
      <c r="AL1458" s="215"/>
      <c r="AO1458" s="61"/>
      <c r="AP1458" s="61"/>
      <c r="AQ1458" s="61"/>
      <c r="AR1458" s="61"/>
      <c r="AS1458" s="61"/>
      <c r="AT1458" s="61"/>
      <c r="AU1458" s="61"/>
      <c r="AV1458" s="61"/>
      <c r="AW1458" s="61"/>
      <c r="AX1458" s="61"/>
      <c r="AY1458" s="61"/>
      <c r="AZ1458" s="61"/>
      <c r="BA1458" s="61"/>
      <c r="BB1458" s="61"/>
      <c r="BC1458" s="61"/>
      <c r="BD1458" s="61"/>
      <c r="BE1458" s="61"/>
      <c r="BF1458" s="61"/>
      <c r="BG1458" s="61"/>
      <c r="BH1458" s="61"/>
      <c r="BI1458" s="61"/>
      <c r="BJ1458" s="61"/>
      <c r="BK1458" s="61"/>
      <c r="BL1458" s="61"/>
      <c r="BM1458" s="61"/>
      <c r="BN1458" s="61"/>
      <c r="BO1458" s="61"/>
      <c r="BP1458" s="61"/>
      <c r="BQ1458" s="61"/>
      <c r="BR1458" s="61"/>
      <c r="BS1458" s="61"/>
      <c r="BT1458" s="61"/>
      <c r="BU1458" s="61"/>
      <c r="BV1458" s="61"/>
      <c r="BW1458" s="61"/>
      <c r="BX1458" s="61"/>
      <c r="BY1458" s="61"/>
      <c r="BZ1458" s="61"/>
      <c r="CA1458" s="61"/>
      <c r="CB1458" s="61"/>
      <c r="CC1458" s="61"/>
      <c r="CD1458" s="61"/>
      <c r="CE1458" s="61"/>
      <c r="CF1458" s="61"/>
      <c r="CG1458" s="61"/>
      <c r="CH1458" s="61"/>
      <c r="CI1458" s="61"/>
      <c r="CJ1458" s="61"/>
      <c r="CK1458" s="61"/>
      <c r="CL1458" s="61"/>
      <c r="CM1458" s="61"/>
      <c r="CN1458" s="61"/>
      <c r="CO1458" s="61"/>
      <c r="CP1458" s="61"/>
      <c r="CQ1458" s="61"/>
      <c r="CR1458" s="61"/>
      <c r="CS1458" s="61"/>
      <c r="CT1458" s="61"/>
      <c r="CU1458" s="61"/>
      <c r="CV1458" s="61"/>
      <c r="CW1458" s="61"/>
      <c r="CX1458" s="61"/>
      <c r="CY1458" s="61"/>
      <c r="CZ1458" s="61"/>
      <c r="DA1458" s="61"/>
      <c r="DB1458" s="61"/>
      <c r="DC1458" s="61"/>
      <c r="DD1458" s="61"/>
      <c r="DE1458" s="61"/>
      <c r="DF1458" s="61"/>
      <c r="DG1458" s="61"/>
      <c r="DH1458" s="61"/>
      <c r="DI1458" s="61"/>
      <c r="DJ1458" s="61"/>
      <c r="DK1458" s="61"/>
      <c r="DL1458" s="61"/>
      <c r="DM1458" s="61"/>
      <c r="DN1458" s="61"/>
      <c r="DO1458" s="61"/>
      <c r="DP1458" s="61"/>
      <c r="DQ1458" s="61"/>
      <c r="DR1458" s="61"/>
      <c r="DS1458" s="61"/>
      <c r="DT1458" s="61"/>
      <c r="DU1458" s="61"/>
      <c r="DV1458" s="61"/>
      <c r="DW1458" s="61"/>
      <c r="DX1458" s="61"/>
      <c r="DY1458" s="61"/>
      <c r="DZ1458" s="61"/>
      <c r="EA1458" s="61"/>
      <c r="EB1458" s="61"/>
      <c r="EC1458" s="61"/>
      <c r="ED1458" s="61"/>
      <c r="EE1458" s="61"/>
      <c r="EF1458" s="61"/>
      <c r="EG1458" s="61"/>
      <c r="EH1458" s="61"/>
      <c r="EI1458" s="61"/>
      <c r="EJ1458" s="61"/>
      <c r="EK1458" s="61"/>
      <c r="EL1458" s="61"/>
      <c r="EM1458" s="61"/>
      <c r="EN1458" s="61"/>
      <c r="EO1458" s="61"/>
      <c r="EP1458" s="61"/>
      <c r="EQ1458" s="61"/>
      <c r="ER1458" s="61"/>
      <c r="ES1458" s="61"/>
      <c r="ET1458" s="61"/>
      <c r="EU1458" s="61"/>
      <c r="EV1458" s="61"/>
      <c r="EW1458" s="61"/>
      <c r="EX1458" s="61"/>
      <c r="EY1458" s="61"/>
      <c r="EZ1458" s="61"/>
      <c r="FA1458" s="61"/>
      <c r="FB1458" s="61"/>
      <c r="FC1458" s="61"/>
      <c r="FD1458" s="61"/>
      <c r="FE1458" s="61"/>
      <c r="FF1458" s="61"/>
      <c r="FG1458" s="61"/>
      <c r="FH1458" s="61"/>
      <c r="FI1458" s="61"/>
      <c r="FJ1458" s="61"/>
      <c r="FK1458" s="61"/>
      <c r="FL1458" s="61"/>
      <c r="FM1458" s="61"/>
      <c r="FN1458" s="61"/>
      <c r="FO1458" s="61"/>
      <c r="FP1458" s="61"/>
      <c r="FQ1458" s="61"/>
      <c r="FR1458" s="61"/>
      <c r="FS1458" s="61"/>
      <c r="FT1458" s="61"/>
      <c r="FU1458" s="61"/>
      <c r="FV1458" s="61"/>
      <c r="FW1458" s="61"/>
      <c r="FX1458" s="61"/>
      <c r="FY1458" s="61"/>
      <c r="FZ1458" s="61"/>
    </row>
    <row r="1459" spans="1:182" s="210" customFormat="1">
      <c r="A1459" s="61"/>
      <c r="B1459" s="61"/>
      <c r="C1459" s="61"/>
      <c r="D1459" s="61"/>
      <c r="E1459" s="61"/>
      <c r="F1459" s="61"/>
      <c r="G1459" s="61"/>
      <c r="H1459" s="61"/>
      <c r="I1459" s="61"/>
      <c r="J1459" s="61"/>
      <c r="K1459" s="61"/>
      <c r="L1459" s="61"/>
      <c r="M1459" s="61"/>
      <c r="N1459" s="61"/>
      <c r="O1459" s="61"/>
      <c r="P1459" s="61"/>
      <c r="Q1459" s="61"/>
      <c r="R1459" s="61"/>
      <c r="S1459" s="61"/>
      <c r="T1459" s="61"/>
      <c r="U1459" s="61"/>
      <c r="V1459" s="61"/>
      <c r="W1459" s="61"/>
      <c r="X1459" s="61"/>
      <c r="Y1459" s="61"/>
      <c r="Z1459" s="61"/>
      <c r="AA1459" s="61"/>
      <c r="AB1459" s="61"/>
      <c r="AC1459" s="61"/>
      <c r="AD1459" s="61"/>
      <c r="AE1459" s="61"/>
      <c r="AF1459" s="61"/>
      <c r="AL1459" s="215"/>
      <c r="AO1459" s="61"/>
      <c r="AP1459" s="61"/>
      <c r="AQ1459" s="61"/>
      <c r="AR1459" s="61"/>
      <c r="AS1459" s="61"/>
      <c r="AT1459" s="61"/>
      <c r="AU1459" s="61"/>
      <c r="AV1459" s="61"/>
      <c r="AW1459" s="61"/>
      <c r="AX1459" s="61"/>
      <c r="AY1459" s="61"/>
      <c r="AZ1459" s="61"/>
      <c r="BA1459" s="61"/>
      <c r="BB1459" s="61"/>
      <c r="BC1459" s="61"/>
      <c r="BD1459" s="61"/>
      <c r="BE1459" s="61"/>
      <c r="BF1459" s="61"/>
      <c r="BG1459" s="61"/>
      <c r="BH1459" s="61"/>
      <c r="BI1459" s="61"/>
      <c r="BJ1459" s="61"/>
      <c r="BK1459" s="61"/>
      <c r="BL1459" s="61"/>
      <c r="BM1459" s="61"/>
      <c r="BN1459" s="61"/>
      <c r="BO1459" s="61"/>
      <c r="BP1459" s="61"/>
      <c r="BQ1459" s="61"/>
      <c r="BR1459" s="61"/>
      <c r="BS1459" s="61"/>
      <c r="BT1459" s="61"/>
      <c r="BU1459" s="61"/>
      <c r="BV1459" s="61"/>
      <c r="BW1459" s="61"/>
      <c r="BX1459" s="61"/>
      <c r="BY1459" s="61"/>
      <c r="BZ1459" s="61"/>
      <c r="CA1459" s="61"/>
      <c r="CB1459" s="61"/>
      <c r="CC1459" s="61"/>
      <c r="CD1459" s="61"/>
      <c r="CE1459" s="61"/>
      <c r="CF1459" s="61"/>
      <c r="CG1459" s="61"/>
      <c r="CH1459" s="61"/>
      <c r="CI1459" s="61"/>
      <c r="CJ1459" s="61"/>
      <c r="CK1459" s="61"/>
      <c r="CL1459" s="61"/>
      <c r="CM1459" s="61"/>
      <c r="CN1459" s="61"/>
      <c r="CO1459" s="61"/>
      <c r="CP1459" s="61"/>
      <c r="CQ1459" s="61"/>
      <c r="CR1459" s="61"/>
      <c r="CS1459" s="61"/>
      <c r="CT1459" s="61"/>
      <c r="CU1459" s="61"/>
      <c r="CV1459" s="61"/>
      <c r="CW1459" s="61"/>
      <c r="CX1459" s="61"/>
      <c r="CY1459" s="61"/>
      <c r="CZ1459" s="61"/>
      <c r="DA1459" s="61"/>
      <c r="DB1459" s="61"/>
      <c r="DC1459" s="61"/>
      <c r="DD1459" s="61"/>
      <c r="DE1459" s="61"/>
      <c r="DF1459" s="61"/>
      <c r="DG1459" s="61"/>
      <c r="DH1459" s="61"/>
      <c r="DI1459" s="61"/>
      <c r="DJ1459" s="61"/>
      <c r="DK1459" s="61"/>
      <c r="DL1459" s="61"/>
      <c r="DM1459" s="61"/>
      <c r="DN1459" s="61"/>
      <c r="DO1459" s="61"/>
      <c r="DP1459" s="61"/>
      <c r="DQ1459" s="61"/>
      <c r="DR1459" s="61"/>
      <c r="DS1459" s="61"/>
      <c r="DT1459" s="61"/>
      <c r="DU1459" s="61"/>
      <c r="DV1459" s="61"/>
      <c r="DW1459" s="61"/>
      <c r="DX1459" s="61"/>
      <c r="DY1459" s="61"/>
      <c r="DZ1459" s="61"/>
      <c r="EA1459" s="61"/>
      <c r="EB1459" s="61"/>
      <c r="EC1459" s="61"/>
      <c r="ED1459" s="61"/>
      <c r="EE1459" s="61"/>
      <c r="EF1459" s="61"/>
      <c r="EG1459" s="61"/>
      <c r="EH1459" s="61"/>
      <c r="EI1459" s="61"/>
      <c r="EJ1459" s="61"/>
      <c r="EK1459" s="61"/>
      <c r="EL1459" s="61"/>
      <c r="EM1459" s="61"/>
      <c r="EN1459" s="61"/>
      <c r="EO1459" s="61"/>
      <c r="EP1459" s="61"/>
      <c r="EQ1459" s="61"/>
      <c r="ER1459" s="61"/>
      <c r="ES1459" s="61"/>
      <c r="ET1459" s="61"/>
      <c r="EU1459" s="61"/>
      <c r="EV1459" s="61"/>
      <c r="EW1459" s="61"/>
      <c r="EX1459" s="61"/>
      <c r="EY1459" s="61"/>
      <c r="EZ1459" s="61"/>
      <c r="FA1459" s="61"/>
      <c r="FB1459" s="61"/>
      <c r="FC1459" s="61"/>
      <c r="FD1459" s="61"/>
      <c r="FE1459" s="61"/>
      <c r="FF1459" s="61"/>
      <c r="FG1459" s="61"/>
      <c r="FH1459" s="61"/>
      <c r="FI1459" s="61"/>
      <c r="FJ1459" s="61"/>
      <c r="FK1459" s="61"/>
      <c r="FL1459" s="61"/>
      <c r="FM1459" s="61"/>
      <c r="FN1459" s="61"/>
      <c r="FO1459" s="61"/>
      <c r="FP1459" s="61"/>
      <c r="FQ1459" s="61"/>
      <c r="FR1459" s="61"/>
      <c r="FS1459" s="61"/>
      <c r="FT1459" s="61"/>
      <c r="FU1459" s="61"/>
      <c r="FV1459" s="61"/>
      <c r="FW1459" s="61"/>
      <c r="FX1459" s="61"/>
      <c r="FY1459" s="61"/>
      <c r="FZ1459" s="61"/>
    </row>
    <row r="1460" spans="1:182" s="210" customFormat="1">
      <c r="A1460" s="61"/>
      <c r="B1460" s="61"/>
      <c r="C1460" s="61"/>
      <c r="D1460" s="61"/>
      <c r="E1460" s="61"/>
      <c r="F1460" s="61"/>
      <c r="G1460" s="61"/>
      <c r="H1460" s="61"/>
      <c r="I1460" s="61"/>
      <c r="J1460" s="61"/>
      <c r="K1460" s="61"/>
      <c r="L1460" s="61"/>
      <c r="M1460" s="61"/>
      <c r="N1460" s="61"/>
      <c r="O1460" s="61"/>
      <c r="P1460" s="61"/>
      <c r="Q1460" s="61"/>
      <c r="R1460" s="61"/>
      <c r="S1460" s="61"/>
      <c r="T1460" s="61"/>
      <c r="U1460" s="61"/>
      <c r="V1460" s="61"/>
      <c r="W1460" s="61"/>
      <c r="X1460" s="61"/>
      <c r="Y1460" s="61"/>
      <c r="Z1460" s="61"/>
      <c r="AA1460" s="61"/>
      <c r="AB1460" s="61"/>
      <c r="AC1460" s="61"/>
      <c r="AD1460" s="61"/>
      <c r="AE1460" s="61"/>
      <c r="AF1460" s="61"/>
      <c r="AL1460" s="215"/>
      <c r="AO1460" s="61"/>
      <c r="AP1460" s="61"/>
      <c r="AQ1460" s="61"/>
      <c r="AR1460" s="61"/>
      <c r="AS1460" s="61"/>
      <c r="AT1460" s="61"/>
      <c r="AU1460" s="61"/>
      <c r="AV1460" s="61"/>
      <c r="AW1460" s="61"/>
      <c r="AX1460" s="61"/>
      <c r="AY1460" s="61"/>
      <c r="AZ1460" s="61"/>
      <c r="BA1460" s="61"/>
      <c r="BB1460" s="61"/>
      <c r="BC1460" s="61"/>
      <c r="BD1460" s="61"/>
      <c r="BE1460" s="61"/>
      <c r="BF1460" s="61"/>
      <c r="BG1460" s="61"/>
      <c r="BH1460" s="61"/>
      <c r="BI1460" s="61"/>
      <c r="BJ1460" s="61"/>
      <c r="BK1460" s="61"/>
      <c r="BL1460" s="61"/>
      <c r="BM1460" s="61"/>
      <c r="BN1460" s="61"/>
      <c r="BO1460" s="61"/>
      <c r="BP1460" s="61"/>
      <c r="BQ1460" s="61"/>
      <c r="BR1460" s="61"/>
      <c r="BS1460" s="61"/>
      <c r="BT1460" s="61"/>
      <c r="BU1460" s="61"/>
      <c r="BV1460" s="61"/>
      <c r="BW1460" s="61"/>
      <c r="BX1460" s="61"/>
      <c r="BY1460" s="61"/>
      <c r="BZ1460" s="61"/>
      <c r="CA1460" s="61"/>
      <c r="CB1460" s="61"/>
      <c r="CC1460" s="61"/>
      <c r="CD1460" s="61"/>
      <c r="CE1460" s="61"/>
      <c r="CF1460" s="61"/>
      <c r="CG1460" s="61"/>
      <c r="CH1460" s="61"/>
      <c r="CI1460" s="61"/>
      <c r="CJ1460" s="61"/>
      <c r="CK1460" s="61"/>
      <c r="CL1460" s="61"/>
      <c r="CM1460" s="61"/>
      <c r="CN1460" s="61"/>
      <c r="CO1460" s="61"/>
      <c r="CP1460" s="61"/>
      <c r="CQ1460" s="61"/>
      <c r="CR1460" s="61"/>
      <c r="CS1460" s="61"/>
      <c r="CT1460" s="61"/>
      <c r="CU1460" s="61"/>
      <c r="CV1460" s="61"/>
      <c r="CW1460" s="61"/>
      <c r="CX1460" s="61"/>
      <c r="CY1460" s="61"/>
      <c r="CZ1460" s="61"/>
      <c r="DA1460" s="61"/>
      <c r="DB1460" s="61"/>
      <c r="DC1460" s="61"/>
      <c r="DD1460" s="61"/>
      <c r="DE1460" s="61"/>
      <c r="DF1460" s="61"/>
      <c r="DG1460" s="61"/>
      <c r="DH1460" s="61"/>
      <c r="DI1460" s="61"/>
      <c r="DJ1460" s="61"/>
      <c r="DK1460" s="61"/>
      <c r="DL1460" s="61"/>
      <c r="DM1460" s="61"/>
      <c r="DN1460" s="61"/>
      <c r="DO1460" s="61"/>
      <c r="DP1460" s="61"/>
      <c r="DQ1460" s="61"/>
      <c r="DR1460" s="61"/>
      <c r="DS1460" s="61"/>
      <c r="DT1460" s="61"/>
      <c r="DU1460" s="61"/>
      <c r="DV1460" s="61"/>
      <c r="DW1460" s="61"/>
      <c r="DX1460" s="61"/>
      <c r="DY1460" s="61"/>
      <c r="DZ1460" s="61"/>
      <c r="EA1460" s="61"/>
      <c r="EB1460" s="61"/>
      <c r="EC1460" s="61"/>
      <c r="ED1460" s="61"/>
      <c r="EE1460" s="61"/>
      <c r="EF1460" s="61"/>
      <c r="EG1460" s="61"/>
      <c r="EH1460" s="61"/>
      <c r="EI1460" s="61"/>
      <c r="EJ1460" s="61"/>
      <c r="EK1460" s="61"/>
      <c r="EL1460" s="61"/>
      <c r="EM1460" s="61"/>
      <c r="EN1460" s="61"/>
      <c r="EO1460" s="61"/>
      <c r="EP1460" s="61"/>
      <c r="EQ1460" s="61"/>
      <c r="ER1460" s="61"/>
      <c r="ES1460" s="61"/>
      <c r="ET1460" s="61"/>
      <c r="EU1460" s="61"/>
      <c r="EV1460" s="61"/>
      <c r="EW1460" s="61"/>
      <c r="EX1460" s="61"/>
      <c r="EY1460" s="61"/>
      <c r="EZ1460" s="61"/>
      <c r="FA1460" s="61"/>
      <c r="FB1460" s="61"/>
      <c r="FC1460" s="61"/>
      <c r="FD1460" s="61"/>
      <c r="FE1460" s="61"/>
      <c r="FF1460" s="61"/>
      <c r="FG1460" s="61"/>
      <c r="FH1460" s="61"/>
      <c r="FI1460" s="61"/>
      <c r="FJ1460" s="61"/>
      <c r="FK1460" s="61"/>
      <c r="FL1460" s="61"/>
      <c r="FM1460" s="61"/>
      <c r="FN1460" s="61"/>
      <c r="FO1460" s="61"/>
      <c r="FP1460" s="61"/>
      <c r="FQ1460" s="61"/>
      <c r="FR1460" s="61"/>
      <c r="FS1460" s="61"/>
      <c r="FT1460" s="61"/>
      <c r="FU1460" s="61"/>
      <c r="FV1460" s="61"/>
      <c r="FW1460" s="61"/>
      <c r="FX1460" s="61"/>
      <c r="FY1460" s="61"/>
      <c r="FZ1460" s="61"/>
    </row>
    <row r="1461" spans="1:182" s="210" customFormat="1">
      <c r="A1461" s="61"/>
      <c r="B1461" s="61"/>
      <c r="C1461" s="61"/>
      <c r="D1461" s="61"/>
      <c r="E1461" s="61"/>
      <c r="F1461" s="61"/>
      <c r="G1461" s="61"/>
      <c r="H1461" s="61"/>
      <c r="I1461" s="61"/>
      <c r="J1461" s="61"/>
      <c r="K1461" s="61"/>
      <c r="L1461" s="61"/>
      <c r="M1461" s="61"/>
      <c r="N1461" s="61"/>
      <c r="O1461" s="61"/>
      <c r="P1461" s="61"/>
      <c r="Q1461" s="61"/>
      <c r="R1461" s="61"/>
      <c r="S1461" s="61"/>
      <c r="T1461" s="61"/>
      <c r="U1461" s="61"/>
      <c r="V1461" s="61"/>
      <c r="W1461" s="61"/>
      <c r="X1461" s="61"/>
      <c r="Y1461" s="61"/>
      <c r="Z1461" s="61"/>
      <c r="AA1461" s="61"/>
      <c r="AB1461" s="61"/>
      <c r="AC1461" s="61"/>
      <c r="AD1461" s="61"/>
      <c r="AE1461" s="61"/>
      <c r="AF1461" s="61"/>
      <c r="AL1461" s="215"/>
      <c r="AO1461" s="61"/>
      <c r="AP1461" s="61"/>
      <c r="AQ1461" s="61"/>
      <c r="AR1461" s="61"/>
      <c r="AS1461" s="61"/>
      <c r="AT1461" s="61"/>
      <c r="AU1461" s="61"/>
      <c r="AV1461" s="61"/>
      <c r="AW1461" s="61"/>
      <c r="AX1461" s="61"/>
      <c r="AY1461" s="61"/>
      <c r="AZ1461" s="61"/>
      <c r="BA1461" s="61"/>
      <c r="BB1461" s="61"/>
      <c r="BC1461" s="61"/>
      <c r="BD1461" s="61"/>
      <c r="BE1461" s="61"/>
      <c r="BF1461" s="61"/>
      <c r="BG1461" s="61"/>
      <c r="BH1461" s="61"/>
      <c r="BI1461" s="61"/>
      <c r="BJ1461" s="61"/>
      <c r="BK1461" s="61"/>
      <c r="BL1461" s="61"/>
      <c r="BM1461" s="61"/>
      <c r="BN1461" s="61"/>
      <c r="BO1461" s="61"/>
      <c r="BP1461" s="61"/>
      <c r="BQ1461" s="61"/>
      <c r="BR1461" s="61"/>
      <c r="BS1461" s="61"/>
      <c r="BT1461" s="61"/>
      <c r="BU1461" s="61"/>
      <c r="BV1461" s="61"/>
      <c r="BW1461" s="61"/>
      <c r="BX1461" s="61"/>
      <c r="BY1461" s="61"/>
      <c r="BZ1461" s="61"/>
      <c r="CA1461" s="61"/>
      <c r="CB1461" s="61"/>
      <c r="CC1461" s="61"/>
      <c r="CD1461" s="61"/>
      <c r="CE1461" s="61"/>
      <c r="CF1461" s="61"/>
      <c r="CG1461" s="61"/>
      <c r="CH1461" s="61"/>
      <c r="CI1461" s="61"/>
      <c r="CJ1461" s="61"/>
      <c r="CK1461" s="61"/>
      <c r="CL1461" s="61"/>
      <c r="CM1461" s="61"/>
      <c r="CN1461" s="61"/>
      <c r="CO1461" s="61"/>
      <c r="CP1461" s="61"/>
      <c r="CQ1461" s="61"/>
      <c r="CR1461" s="61"/>
      <c r="CS1461" s="61"/>
      <c r="CT1461" s="61"/>
      <c r="CU1461" s="61"/>
      <c r="CV1461" s="61"/>
      <c r="CW1461" s="61"/>
      <c r="CX1461" s="61"/>
      <c r="CY1461" s="61"/>
      <c r="CZ1461" s="61"/>
      <c r="DA1461" s="61"/>
      <c r="DB1461" s="61"/>
      <c r="DC1461" s="61"/>
      <c r="DD1461" s="61"/>
      <c r="DE1461" s="61"/>
      <c r="DF1461" s="61"/>
      <c r="DG1461" s="61"/>
      <c r="DH1461" s="61"/>
      <c r="DI1461" s="61"/>
      <c r="DJ1461" s="61"/>
      <c r="DK1461" s="61"/>
      <c r="DL1461" s="61"/>
      <c r="DM1461" s="61"/>
      <c r="DN1461" s="61"/>
      <c r="DO1461" s="61"/>
      <c r="DP1461" s="61"/>
      <c r="DQ1461" s="61"/>
      <c r="DR1461" s="61"/>
      <c r="DS1461" s="61"/>
      <c r="DT1461" s="61"/>
      <c r="DU1461" s="61"/>
      <c r="DV1461" s="61"/>
      <c r="DW1461" s="61"/>
      <c r="DX1461" s="61"/>
      <c r="DY1461" s="61"/>
      <c r="DZ1461" s="61"/>
      <c r="EA1461" s="61"/>
      <c r="EB1461" s="61"/>
      <c r="EC1461" s="61"/>
      <c r="ED1461" s="61"/>
      <c r="EE1461" s="61"/>
      <c r="EF1461" s="61"/>
      <c r="EG1461" s="61"/>
      <c r="EH1461" s="61"/>
      <c r="EI1461" s="61"/>
      <c r="EJ1461" s="61"/>
      <c r="EK1461" s="61"/>
      <c r="EL1461" s="61"/>
      <c r="EM1461" s="61"/>
      <c r="EN1461" s="61"/>
      <c r="EO1461" s="61"/>
      <c r="EP1461" s="61"/>
      <c r="EQ1461" s="61"/>
      <c r="ER1461" s="61"/>
      <c r="ES1461" s="61"/>
      <c r="ET1461" s="61"/>
      <c r="EU1461" s="61"/>
      <c r="EV1461" s="61"/>
      <c r="EW1461" s="61"/>
      <c r="EX1461" s="61"/>
      <c r="EY1461" s="61"/>
      <c r="EZ1461" s="61"/>
      <c r="FA1461" s="61"/>
      <c r="FB1461" s="61"/>
      <c r="FC1461" s="61"/>
      <c r="FD1461" s="61"/>
      <c r="FE1461" s="61"/>
      <c r="FF1461" s="61"/>
      <c r="FG1461" s="61"/>
      <c r="FH1461" s="61"/>
      <c r="FI1461" s="61"/>
      <c r="FJ1461" s="61"/>
      <c r="FK1461" s="61"/>
      <c r="FL1461" s="61"/>
      <c r="FM1461" s="61"/>
      <c r="FN1461" s="61"/>
      <c r="FO1461" s="61"/>
      <c r="FP1461" s="61"/>
      <c r="FQ1461" s="61"/>
      <c r="FR1461" s="61"/>
      <c r="FS1461" s="61"/>
      <c r="FT1461" s="61"/>
      <c r="FU1461" s="61"/>
      <c r="FV1461" s="61"/>
      <c r="FW1461" s="61"/>
      <c r="FX1461" s="61"/>
      <c r="FY1461" s="61"/>
      <c r="FZ1461" s="61"/>
    </row>
    <row r="1462" spans="1:182" s="210" customFormat="1">
      <c r="A1462" s="61"/>
      <c r="B1462" s="61"/>
      <c r="C1462" s="61"/>
      <c r="D1462" s="61"/>
      <c r="E1462" s="61"/>
      <c r="F1462" s="61"/>
      <c r="G1462" s="61"/>
      <c r="H1462" s="61"/>
      <c r="I1462" s="61"/>
      <c r="J1462" s="61"/>
      <c r="K1462" s="61"/>
      <c r="L1462" s="61"/>
      <c r="M1462" s="61"/>
      <c r="N1462" s="61"/>
      <c r="O1462" s="61"/>
      <c r="P1462" s="61"/>
      <c r="Q1462" s="61"/>
      <c r="R1462" s="61"/>
      <c r="S1462" s="61"/>
      <c r="T1462" s="61"/>
      <c r="U1462" s="61"/>
      <c r="V1462" s="61"/>
      <c r="W1462" s="61"/>
      <c r="X1462" s="61"/>
      <c r="Y1462" s="61"/>
      <c r="Z1462" s="61"/>
      <c r="AA1462" s="61"/>
      <c r="AB1462" s="61"/>
      <c r="AC1462" s="61"/>
      <c r="AD1462" s="61"/>
      <c r="AE1462" s="61"/>
      <c r="AF1462" s="61"/>
      <c r="AL1462" s="215"/>
      <c r="AO1462" s="61"/>
      <c r="AP1462" s="61"/>
      <c r="AQ1462" s="61"/>
      <c r="AR1462" s="61"/>
      <c r="AS1462" s="61"/>
      <c r="AT1462" s="61"/>
      <c r="AU1462" s="61"/>
      <c r="AV1462" s="61"/>
      <c r="AW1462" s="61"/>
      <c r="AX1462" s="61"/>
      <c r="AY1462" s="61"/>
      <c r="AZ1462" s="61"/>
      <c r="BA1462" s="61"/>
      <c r="BB1462" s="61"/>
      <c r="BC1462" s="61"/>
      <c r="BD1462" s="61"/>
      <c r="BE1462" s="61"/>
      <c r="BF1462" s="61"/>
      <c r="BG1462" s="61"/>
      <c r="BH1462" s="61"/>
      <c r="BI1462" s="61"/>
      <c r="BJ1462" s="61"/>
      <c r="BK1462" s="61"/>
      <c r="BL1462" s="61"/>
      <c r="BM1462" s="61"/>
      <c r="BN1462" s="61"/>
      <c r="BO1462" s="61"/>
      <c r="BP1462" s="61"/>
      <c r="BQ1462" s="61"/>
      <c r="BR1462" s="61"/>
      <c r="BS1462" s="61"/>
      <c r="BT1462" s="61"/>
      <c r="BU1462" s="61"/>
      <c r="BV1462" s="61"/>
      <c r="BW1462" s="61"/>
      <c r="BX1462" s="61"/>
      <c r="BY1462" s="61"/>
      <c r="BZ1462" s="61"/>
      <c r="CA1462" s="61"/>
      <c r="CB1462" s="61"/>
      <c r="CC1462" s="61"/>
      <c r="CD1462" s="61"/>
      <c r="CE1462" s="61"/>
      <c r="CF1462" s="61"/>
      <c r="CG1462" s="61"/>
      <c r="CH1462" s="61"/>
      <c r="CI1462" s="61"/>
      <c r="CJ1462" s="61"/>
      <c r="CK1462" s="61"/>
      <c r="CL1462" s="61"/>
      <c r="CM1462" s="61"/>
      <c r="CN1462" s="61"/>
      <c r="CO1462" s="61"/>
      <c r="CP1462" s="61"/>
      <c r="CQ1462" s="61"/>
      <c r="CR1462" s="61"/>
      <c r="CS1462" s="61"/>
      <c r="CT1462" s="61"/>
      <c r="CU1462" s="61"/>
      <c r="CV1462" s="61"/>
      <c r="CW1462" s="61"/>
      <c r="CX1462" s="61"/>
      <c r="CY1462" s="61"/>
      <c r="CZ1462" s="61"/>
      <c r="DA1462" s="61"/>
      <c r="DB1462" s="61"/>
      <c r="DC1462" s="61"/>
      <c r="DD1462" s="61"/>
      <c r="DE1462" s="61"/>
      <c r="DF1462" s="61"/>
      <c r="DG1462" s="61"/>
      <c r="DH1462" s="61"/>
      <c r="DI1462" s="61"/>
      <c r="DJ1462" s="61"/>
      <c r="DK1462" s="61"/>
      <c r="DL1462" s="61"/>
      <c r="DM1462" s="61"/>
      <c r="DN1462" s="61"/>
      <c r="DO1462" s="61"/>
      <c r="DP1462" s="61"/>
      <c r="DQ1462" s="61"/>
      <c r="DR1462" s="61"/>
      <c r="DS1462" s="61"/>
      <c r="DT1462" s="61"/>
      <c r="DU1462" s="61"/>
      <c r="DV1462" s="61"/>
      <c r="DW1462" s="61"/>
      <c r="DX1462" s="61"/>
      <c r="DY1462" s="61"/>
      <c r="DZ1462" s="61"/>
      <c r="EA1462" s="61"/>
      <c r="EB1462" s="61"/>
      <c r="EC1462" s="61"/>
      <c r="ED1462" s="61"/>
      <c r="EE1462" s="61"/>
      <c r="EF1462" s="61"/>
      <c r="EG1462" s="61"/>
      <c r="EH1462" s="61"/>
      <c r="EI1462" s="61"/>
      <c r="EJ1462" s="61"/>
      <c r="EK1462" s="61"/>
      <c r="EL1462" s="61"/>
      <c r="EM1462" s="61"/>
      <c r="EN1462" s="61"/>
      <c r="EO1462" s="61"/>
      <c r="EP1462" s="61"/>
      <c r="EQ1462" s="61"/>
      <c r="ER1462" s="61"/>
      <c r="ES1462" s="61"/>
      <c r="ET1462" s="61"/>
      <c r="EU1462" s="61"/>
      <c r="EV1462" s="61"/>
      <c r="EW1462" s="61"/>
      <c r="EX1462" s="61"/>
      <c r="EY1462" s="61"/>
      <c r="EZ1462" s="61"/>
      <c r="FA1462" s="61"/>
      <c r="FB1462" s="61"/>
      <c r="FC1462" s="61"/>
      <c r="FD1462" s="61"/>
      <c r="FE1462" s="61"/>
      <c r="FF1462" s="61"/>
      <c r="FG1462" s="61"/>
      <c r="FH1462" s="61"/>
      <c r="FI1462" s="61"/>
      <c r="FJ1462" s="61"/>
      <c r="FK1462" s="61"/>
      <c r="FL1462" s="61"/>
      <c r="FM1462" s="61"/>
      <c r="FN1462" s="61"/>
      <c r="FO1462" s="61"/>
      <c r="FP1462" s="61"/>
      <c r="FQ1462" s="61"/>
      <c r="FR1462" s="61"/>
      <c r="FS1462" s="61"/>
      <c r="FT1462" s="61"/>
      <c r="FU1462" s="61"/>
      <c r="FV1462" s="61"/>
      <c r="FW1462" s="61"/>
      <c r="FX1462" s="61"/>
      <c r="FY1462" s="61"/>
      <c r="FZ1462" s="61"/>
    </row>
  </sheetData>
  <mergeCells count="6">
    <mergeCell ref="AI1269:AI1270"/>
    <mergeCell ref="AI1423:AK1423"/>
    <mergeCell ref="AI1425:AI1426"/>
    <mergeCell ref="AM162:AO162"/>
    <mergeCell ref="AO163:AO165"/>
    <mergeCell ref="AN189:AN191"/>
  </mergeCells>
  <printOptions horizontalCentered="1"/>
  <pageMargins left="0.3" right="0.3" top="1.5" bottom="1" header="0" footer="0"/>
  <pageSetup paperSize="9" orientation="landscape" r:id="rId1"/>
  <headerFooter>
    <oddHeader>&amp;L&amp;G</oddHeader>
    <oddFooter>&amp;L&amp;9&amp;K866500Population and Demographic Statistics Directorate&amp;C&amp;9&amp;K866500Page &amp;P of &amp;N&amp;R&amp;9&amp;K866500إدارة الإحصاءات السكانية والديموغرافية</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الغلاف </vt:lpstr>
      <vt:lpstr>المقدمة</vt:lpstr>
      <vt:lpstr>قائمة الجداول </vt:lpstr>
      <vt:lpstr>قائمة الأشكال البيانية</vt:lpstr>
      <vt:lpstr>T1</vt:lpstr>
      <vt:lpstr>F1-2</vt:lpstr>
      <vt:lpstr>T2</vt:lpstr>
      <vt:lpstr>F3</vt:lpstr>
      <vt:lpstr>T3A</vt:lpstr>
      <vt:lpstr>F4</vt:lpstr>
      <vt:lpstr>T3B</vt:lpstr>
      <vt:lpstr>F5-6</vt:lpstr>
      <vt:lpstr>T4</vt:lpstr>
      <vt:lpstr>F7</vt:lpstr>
      <vt:lpstr>T5</vt:lpstr>
      <vt:lpstr>T6A</vt:lpstr>
      <vt:lpstr>F8</vt:lpstr>
      <vt:lpstr>T6B</vt:lpstr>
      <vt:lpstr>F9</vt:lpstr>
      <vt:lpstr>T6C</vt:lpstr>
      <vt:lpstr>F10</vt:lpstr>
      <vt:lpstr>T7A</vt:lpstr>
      <vt:lpstr>F11</vt:lpstr>
      <vt:lpstr>T7B</vt:lpstr>
      <vt:lpstr>F12</vt:lpstr>
      <vt:lpstr>T7C</vt:lpstr>
      <vt:lpstr>F13</vt:lpstr>
      <vt:lpstr>T7D</vt:lpstr>
      <vt:lpstr>F14</vt:lpstr>
      <vt:lpstr>'F10'!Print_Area</vt:lpstr>
      <vt:lpstr>'F11'!Print_Area</vt:lpstr>
      <vt:lpstr>'F12'!Print_Area</vt:lpstr>
      <vt:lpstr>'F1-2'!Print_Area</vt:lpstr>
      <vt:lpstr>'F13'!Print_Area</vt:lpstr>
      <vt:lpstr>'F14'!Print_Area</vt:lpstr>
      <vt:lpstr>'F3'!Print_Area</vt:lpstr>
      <vt:lpstr>'F4'!Print_Area</vt:lpstr>
      <vt:lpstr>'F5-6'!Print_Area</vt:lpstr>
      <vt:lpstr>'F7'!Print_Area</vt:lpstr>
      <vt:lpstr>'F8'!Print_Area</vt:lpstr>
      <vt:lpstr>'F9'!Print_Area</vt:lpstr>
      <vt:lpstr>'T1'!Print_Area</vt:lpstr>
      <vt:lpstr>'T2'!Print_Area</vt:lpstr>
      <vt:lpstr>T3A!Print_Area</vt:lpstr>
      <vt:lpstr>T3B!Print_Area</vt:lpstr>
      <vt:lpstr>'T4'!Print_Area</vt:lpstr>
      <vt:lpstr>'T5'!Print_Area</vt:lpstr>
      <vt:lpstr>T6A!Print_Area</vt:lpstr>
      <vt:lpstr>T6B!Print_Area</vt:lpstr>
      <vt:lpstr>T6C!Print_Area</vt:lpstr>
      <vt:lpstr>T7A!Print_Area</vt:lpstr>
      <vt:lpstr>T7B!Print_Area</vt:lpstr>
      <vt:lpstr>T7C!Print_Area</vt:lpstr>
      <vt:lpstr>T7D!Print_Area</vt:lpstr>
      <vt:lpstr>'الغلاف '!Print_Area</vt:lpstr>
      <vt:lpstr>المقدمة!Print_Area</vt:lpstr>
      <vt:lpstr>'قائمة الأشكال البيانية'!Print_Area</vt:lpstr>
      <vt:lpstr>'قائمة الجداول '!Print_Area</vt:lpstr>
      <vt:lpstr>'T1'!Print_Titles</vt:lpstr>
      <vt:lpstr>'T2'!Print_Titles</vt:lpstr>
      <vt:lpstr>T3A!Print_Titles</vt:lpstr>
      <vt:lpstr>T3B!Print_Titles</vt:lpstr>
      <vt:lpstr>'T4'!Print_Titles</vt:lpstr>
      <vt:lpstr>'T5'!Print_Titles</vt:lpstr>
      <vt:lpstr>'قائمة الأشكال البيانية'!Print_Titles</vt:lpstr>
      <vt:lpstr>'قائمة الجداول '!Print_Titles</vt:lpstr>
      <vt:lpstr>'F8'!ش1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Abdulla Isa Al-Hiddi</dc:creator>
  <cp:lastModifiedBy>Aysha Abdulla Fakhroo</cp:lastModifiedBy>
  <cp:lastPrinted>2023-06-08T12:29:23Z</cp:lastPrinted>
  <dcterms:created xsi:type="dcterms:W3CDTF">2016-03-21T05:04:42Z</dcterms:created>
  <dcterms:modified xsi:type="dcterms:W3CDTF">2023-06-08T12:29:26Z</dcterms:modified>
</cp:coreProperties>
</file>