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gacloud-my.sharepoint.com/personal/aalbuarki_iga_gov_bh/Documents/Desktop/Documents/01 Data/01 Population &amp; Demographic Statistics/01 Population/02 Population/01 Year/2023/Final/"/>
    </mc:Choice>
  </mc:AlternateContent>
  <xr:revisionPtr revIDLastSave="60" documentId="13_ncr:1_{752B20B9-1635-4222-8D5C-6245AF3536DB}" xr6:coauthVersionLast="47" xr6:coauthVersionMax="47" xr10:uidLastSave="{8B0AD70A-908E-4C1D-9B0E-D690F8ED0472}"/>
  <bookViews>
    <workbookView xWindow="-120" yWindow="-120" windowWidth="29040" windowHeight="15720" tabRatio="906" activeTab="3" xr2:uid="{00000000-000D-0000-FFFF-FFFF00000000}"/>
  </bookViews>
  <sheets>
    <sheet name="Cover" sheetId="17" r:id="rId1"/>
    <sheet name="T1" sheetId="23" r:id="rId2"/>
    <sheet name="T2" sheetId="14" r:id="rId3"/>
    <sheet name="T3" sheetId="15" r:id="rId4"/>
    <sheet name="T4" sheetId="18" r:id="rId5"/>
    <sheet name="Pyramid الهرم السكاني" sheetId="22" r:id="rId6"/>
  </sheets>
  <definedNames>
    <definedName name="_xlnm.Print_Area" localSheetId="0">Cover!$A$1:$X$27</definedName>
    <definedName name="_xlnm.Print_Area" localSheetId="5">'Pyramid الهرم السكاني'!$A$1:$AK$25</definedName>
    <definedName name="_xlnm.Print_Area" localSheetId="1">'T1'!$A$1:$J$43</definedName>
    <definedName name="_xlnm.Print_Area" localSheetId="3">'T3'!$A$1:$K$26</definedName>
    <definedName name="_xlnm.Print_Area" localSheetId="4">'T4'!$A$1:$L$37</definedName>
    <definedName name="_xlnm.Print_Titles" localSheetId="2">'T2'!$1:$7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3" l="1"/>
  <c r="H17" i="23"/>
  <c r="I16" i="23"/>
  <c r="J16" i="23" s="1"/>
  <c r="H16" i="23"/>
  <c r="I15" i="23"/>
  <c r="H15" i="23"/>
  <c r="I14" i="23"/>
  <c r="H14" i="23"/>
  <c r="I13" i="23"/>
  <c r="H13" i="23"/>
  <c r="I12" i="23"/>
  <c r="J12" i="23" s="1"/>
  <c r="H12" i="23"/>
  <c r="I11" i="23"/>
  <c r="J11" i="23" s="1"/>
  <c r="H11" i="23"/>
  <c r="I10" i="23"/>
  <c r="J10" i="23" s="1"/>
  <c r="H10" i="23"/>
  <c r="I9" i="23"/>
  <c r="H9" i="23"/>
  <c r="J17" i="23"/>
  <c r="J13" i="23"/>
  <c r="G17" i="23"/>
  <c r="G16" i="23"/>
  <c r="G15" i="23"/>
  <c r="G14" i="23"/>
  <c r="G13" i="23"/>
  <c r="G12" i="23"/>
  <c r="G11" i="23"/>
  <c r="G10" i="23"/>
  <c r="G9" i="23"/>
  <c r="G8" i="23"/>
  <c r="D17" i="23"/>
  <c r="D16" i="23"/>
  <c r="D15" i="23"/>
  <c r="D14" i="23"/>
  <c r="D13" i="23"/>
  <c r="D12" i="23"/>
  <c r="D11" i="23"/>
  <c r="D10" i="23"/>
  <c r="D9" i="23"/>
  <c r="J9" i="23" l="1"/>
  <c r="J15" i="23"/>
  <c r="J14" i="23"/>
  <c r="I8" i="23"/>
  <c r="H8" i="23"/>
  <c r="D8" i="23"/>
  <c r="J8" i="23" l="1"/>
  <c r="A50" i="23"/>
  <c r="A49" i="23"/>
  <c r="J11" i="15"/>
  <c r="I11" i="15"/>
  <c r="J10" i="15"/>
  <c r="I10" i="15"/>
  <c r="J9" i="15"/>
  <c r="I9" i="15"/>
  <c r="J8" i="15"/>
  <c r="I8" i="15"/>
  <c r="G12" i="15"/>
  <c r="F12" i="15"/>
  <c r="H11" i="15"/>
  <c r="H10" i="15"/>
  <c r="H9" i="15"/>
  <c r="H8" i="15"/>
  <c r="D12" i="15"/>
  <c r="C12" i="15"/>
  <c r="E11" i="15"/>
  <c r="E10" i="15"/>
  <c r="E9" i="15"/>
  <c r="E8" i="15"/>
  <c r="I11" i="14"/>
  <c r="H11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0" i="14"/>
  <c r="H10" i="14"/>
  <c r="I9" i="14"/>
  <c r="H9" i="14"/>
  <c r="H8" i="14"/>
  <c r="I8" i="14"/>
  <c r="F26" i="14"/>
  <c r="E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C26" i="14"/>
  <c r="B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I12" i="15" l="1"/>
  <c r="J20" i="14"/>
  <c r="J23" i="14"/>
  <c r="J11" i="14"/>
  <c r="J13" i="14"/>
  <c r="J16" i="14"/>
  <c r="J19" i="14"/>
  <c r="J25" i="14"/>
  <c r="J15" i="14"/>
  <c r="J21" i="14"/>
  <c r="J12" i="14"/>
  <c r="J8" i="14"/>
  <c r="J14" i="14"/>
  <c r="J17" i="14"/>
  <c r="J24" i="14"/>
  <c r="J12" i="15"/>
  <c r="H12" i="15"/>
  <c r="K11" i="15"/>
  <c r="J9" i="14"/>
  <c r="G26" i="14"/>
  <c r="E12" i="15"/>
  <c r="K10" i="15"/>
  <c r="K8" i="15"/>
  <c r="K9" i="15"/>
  <c r="D26" i="14"/>
  <c r="J18" i="14"/>
  <c r="H26" i="14"/>
  <c r="J22" i="14"/>
  <c r="J10" i="14"/>
  <c r="I26" i="14"/>
  <c r="K12" i="15" l="1"/>
  <c r="J26" i="14"/>
</calcChain>
</file>

<file path=xl/sharedStrings.xml><?xml version="1.0" encoding="utf-8"?>
<sst xmlns="http://schemas.openxmlformats.org/spreadsheetml/2006/main" count="198" uniqueCount="86">
  <si>
    <t>Nationality / Sex</t>
  </si>
  <si>
    <t>الجنسية / الجنس</t>
  </si>
  <si>
    <t>Total</t>
  </si>
  <si>
    <t>الجملة</t>
  </si>
  <si>
    <t>Non-Bahraini</t>
  </si>
  <si>
    <t>غير بحريني</t>
  </si>
  <si>
    <t>Bahraini</t>
  </si>
  <si>
    <t>بحريني</t>
  </si>
  <si>
    <t>السنة</t>
  </si>
  <si>
    <t>كلا الجنسين</t>
  </si>
  <si>
    <t>إناث</t>
  </si>
  <si>
    <t>ذكور</t>
  </si>
  <si>
    <t>Year</t>
  </si>
  <si>
    <t>Both sexes</t>
  </si>
  <si>
    <t>Females</t>
  </si>
  <si>
    <t>Males</t>
  </si>
  <si>
    <t>Source: Information &amp; eGovernment Authority</t>
  </si>
  <si>
    <t>4-0</t>
  </si>
  <si>
    <t>9-5</t>
  </si>
  <si>
    <t>14-10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</si>
  <si>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</si>
  <si>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</si>
  <si>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</si>
  <si>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</si>
  <si>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</si>
  <si>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</si>
  <si>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</si>
  <si>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</si>
  <si>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</si>
  <si>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</si>
  <si>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69-65</t>
  </si>
  <si>
    <t>74-70</t>
  </si>
  <si>
    <t>79-75</t>
  </si>
  <si>
    <t>84-80</t>
  </si>
  <si>
    <t xml:space="preserve"> 85 +</t>
  </si>
  <si>
    <t xml:space="preserve"> الجملة</t>
  </si>
  <si>
    <t>المصدر: هيئة المعلومات والحكومة الإلكترونية</t>
  </si>
  <si>
    <t>Capital</t>
  </si>
  <si>
    <t>Muharraq</t>
  </si>
  <si>
    <t>Northern</t>
  </si>
  <si>
    <t>Southern</t>
  </si>
  <si>
    <t>العاصمة</t>
  </si>
  <si>
    <t>المحرق</t>
  </si>
  <si>
    <t>الشمالية</t>
  </si>
  <si>
    <t>الجنوبية</t>
  </si>
  <si>
    <t>Bahraini بحريني</t>
  </si>
  <si>
    <t>Non-Bahraini غير بحريني</t>
  </si>
  <si>
    <t>Total جملة</t>
  </si>
  <si>
    <t>T: 01</t>
  </si>
  <si>
    <t>T: 02</t>
  </si>
  <si>
    <t>T: 03</t>
  </si>
  <si>
    <t>السكان</t>
  </si>
  <si>
    <t>Population</t>
  </si>
  <si>
    <t>فئات السن</t>
  </si>
  <si>
    <t>Age Groups</t>
  </si>
  <si>
    <t>المحافظة</t>
  </si>
  <si>
    <t>Governorate</t>
  </si>
  <si>
    <t>غير بحرينية</t>
  </si>
  <si>
    <t>T: 04</t>
  </si>
  <si>
    <t>2015 - 2023</t>
  </si>
  <si>
    <t>ذكور  Males</t>
  </si>
  <si>
    <t>إناث  Females</t>
  </si>
  <si>
    <t>السكان حسب الجنسية والجنس</t>
  </si>
  <si>
    <t>Population by Nationality &amp; Sex</t>
  </si>
  <si>
    <t>Nationality</t>
  </si>
  <si>
    <t>الجنسية</t>
  </si>
  <si>
    <t>السكان حسب المحافظة، الجنسية والجنس</t>
  </si>
  <si>
    <t>Population by Governorate, Nationality &amp; Sex</t>
  </si>
  <si>
    <t>السكان حسب فئات السن، الجنسية والجنس</t>
  </si>
  <si>
    <t>Population by Age Groups, Nationality &amp; Sex</t>
  </si>
  <si>
    <t>نهاية 2022 End of</t>
  </si>
  <si>
    <t>منتصف 2022 Mid</t>
  </si>
  <si>
    <t>منتصف 2021 Mid</t>
  </si>
  <si>
    <t>منتصف 2020 Mid</t>
  </si>
  <si>
    <t>منتصف 2019 Mid</t>
  </si>
  <si>
    <t>منتصف 2018 Mid</t>
  </si>
  <si>
    <t>منتصف 2017 Mid</t>
  </si>
  <si>
    <t>منتصف 2016 Mid</t>
  </si>
  <si>
    <t>منتصف 2015 Mid</t>
  </si>
  <si>
    <t>منتصف 2023 Mid</t>
  </si>
  <si>
    <t>Sex Ratio by Nationality</t>
  </si>
  <si>
    <t>نسبة النوع حسب الجنسية</t>
  </si>
  <si>
    <t>بحريني   Bahraini</t>
  </si>
  <si>
    <t>غير بحرينية   Non-Bahraini</t>
  </si>
  <si>
    <t>الجملة   Total</t>
  </si>
  <si>
    <t>June 2023 يونيو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</si>
</sst>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_-;_-* #,##0\-;_-* &quot;-&quot;_-;_-@_-"/>
    <numFmt numFmtId="166" formatCode="0.0%"/>
    <numFmt numFmtId="167" formatCode="_ * #,##0.00_ ;_ * \-#,##0.00_ ;_ * &quot;-&quot;??_ ;_ @_ "/>
    <numFmt numFmtId="168" formatCode="0.0"/>
    <numFmt numFmtId="169" formatCode="_(* #,##0_);_(* \(#,##0\);_(* &quot;-&quot;??_);_(@_)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0"/>
      <name val="Times New Roman"/>
      <family val="1"/>
    </font>
    <font>
      <sz val="11"/>
      <color theme="1"/>
      <name val="Calibri"/>
      <family val="2"/>
      <charset val="178"/>
      <scheme val="minor"/>
    </font>
    <font>
      <sz val="8"/>
      <name val="Arial"/>
      <family val="2"/>
    </font>
    <font>
      <sz val="10"/>
      <name val="Arabic Transparent"/>
      <charset val="178"/>
    </font>
    <font>
      <b/>
      <i/>
      <sz val="10"/>
      <name val="Optimum"/>
      <charset val="178"/>
    </font>
    <font>
      <b/>
      <i/>
      <sz val="10"/>
      <name val="Arabic Transparent"/>
      <charset val="178"/>
    </font>
    <font>
      <b/>
      <i/>
      <sz val="10"/>
      <name val="Arial"/>
      <family val="2"/>
      <charset val="178"/>
    </font>
    <font>
      <b/>
      <sz val="10"/>
      <name val="Arial"/>
      <family val="2"/>
      <charset val="178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C1001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C1001F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rgb="FFB59F54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1"/>
      <color rgb="FF622C1F"/>
      <name val="Calibri"/>
      <family val="2"/>
      <scheme val="minor"/>
    </font>
    <font>
      <sz val="11"/>
      <color rgb="FFE8E1CA"/>
      <name val="Calibri"/>
      <family val="2"/>
      <scheme val="minor"/>
    </font>
    <font>
      <sz val="10"/>
      <name val="Calibri"/>
      <family val="2"/>
      <scheme val="minor"/>
    </font>
    <font>
      <sz val="12"/>
      <color rgb="FFC1001F"/>
      <name val="Calibri"/>
      <family val="2"/>
      <scheme val="minor"/>
    </font>
    <font>
      <sz val="9"/>
      <color rgb="FFC1001F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C1001F"/>
      <name val="Calibri"/>
      <family val="2"/>
      <scheme val="minor"/>
    </font>
    <font>
      <b/>
      <sz val="9"/>
      <color rgb="FFC1001F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1001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Helvetica"/>
    </font>
  </fonts>
  <fills count="11">
    <fill>
      <patternFill patternType="none"/>
    </fill>
    <fill>
      <patternFill patternType="gray125"/>
    </fill>
    <fill>
      <patternFill patternType="solid">
        <fgColor rgb="FF622C1F"/>
        <bgColor indexed="64"/>
      </patternFill>
    </fill>
    <fill>
      <patternFill patternType="solid">
        <fgColor rgb="FFC1001F"/>
        <bgColor indexed="64"/>
      </patternFill>
    </fill>
    <fill>
      <patternFill patternType="solid">
        <fgColor rgb="FFB59F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3C599"/>
        <bgColor indexed="64"/>
      </patternFill>
    </fill>
    <fill>
      <patternFill patternType="solid">
        <fgColor rgb="FFE8E1CA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B59F54"/>
      </left>
      <right style="medium">
        <color rgb="FFB59F54"/>
      </right>
      <top/>
      <bottom/>
      <diagonal/>
    </border>
    <border>
      <left/>
      <right/>
      <top/>
      <bottom style="medium">
        <color rgb="FFB59F54"/>
      </bottom>
      <diagonal/>
    </border>
    <border>
      <left style="medium">
        <color rgb="FFB59F54"/>
      </left>
      <right/>
      <top/>
      <bottom/>
      <diagonal/>
    </border>
    <border>
      <left/>
      <right style="medium">
        <color rgb="FFB59F54"/>
      </right>
      <top/>
      <bottom/>
      <diagonal/>
    </border>
    <border>
      <left style="medium">
        <color rgb="FFB59F54"/>
      </left>
      <right/>
      <top/>
      <bottom style="medium">
        <color rgb="FFB59F54"/>
      </bottom>
      <diagonal/>
    </border>
    <border>
      <left/>
      <right style="medium">
        <color rgb="FFB59F54"/>
      </right>
      <top/>
      <bottom style="medium">
        <color rgb="FFB59F5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1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6" fillId="0" borderId="0"/>
    <xf numFmtId="3" fontId="7" fillId="8" borderId="7" applyFill="0">
      <alignment horizontal="right" vertical="top"/>
    </xf>
    <xf numFmtId="0" fontId="8" fillId="0" borderId="8">
      <alignment horizontal="right" wrapText="1"/>
    </xf>
    <xf numFmtId="167" fontId="3" fillId="0" borderId="0" applyFont="0" applyFill="0" applyBorder="0" applyAlignment="0" applyProtection="0"/>
    <xf numFmtId="168" fontId="9" fillId="0" borderId="0" applyFill="0" applyBorder="0">
      <alignment horizontal="left"/>
    </xf>
    <xf numFmtId="0" fontId="10" fillId="9" borderId="0" applyBorder="0">
      <alignment horizontal="center"/>
    </xf>
    <xf numFmtId="0" fontId="10" fillId="0" borderId="0">
      <alignment horizontal="center" vertical="center"/>
    </xf>
    <xf numFmtId="0" fontId="11" fillId="0" borderId="0">
      <alignment horizontal="center" vertical="center"/>
    </xf>
    <xf numFmtId="168" fontId="10" fillId="8" borderId="7" applyNumberFormat="0" applyFill="0" applyBorder="0">
      <alignment horizontal="center" wrapText="1"/>
    </xf>
    <xf numFmtId="168" fontId="11" fillId="8" borderId="7" applyNumberFormat="0" applyFill="0" applyBorder="0">
      <alignment horizontal="center" wrapText="1"/>
    </xf>
    <xf numFmtId="0" fontId="12" fillId="5" borderId="0" applyNumberFormat="0">
      <alignment horizontal="right"/>
    </xf>
    <xf numFmtId="0" fontId="3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9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6" applyFont="1"/>
    <xf numFmtId="0" fontId="5" fillId="0" borderId="0" xfId="6" applyFont="1"/>
    <xf numFmtId="0" fontId="13" fillId="0" borderId="0" xfId="6" applyFont="1"/>
    <xf numFmtId="164" fontId="18" fillId="5" borderId="0" xfId="6" applyNumberFormat="1" applyFont="1" applyFill="1" applyAlignment="1">
      <alignment wrapText="1"/>
    </xf>
    <xf numFmtId="164" fontId="19" fillId="5" borderId="0" xfId="6" applyNumberFormat="1" applyFont="1" applyFill="1" applyAlignment="1">
      <alignment vertical="center" wrapText="1"/>
    </xf>
    <xf numFmtId="164" fontId="20" fillId="5" borderId="0" xfId="6" applyNumberFormat="1" applyFont="1" applyFill="1" applyAlignment="1">
      <alignment vertical="center" wrapText="1"/>
    </xf>
    <xf numFmtId="0" fontId="21" fillId="4" borderId="3" xfId="6" applyFont="1" applyFill="1" applyBorder="1" applyAlignment="1">
      <alignment vertical="center" wrapText="1"/>
    </xf>
    <xf numFmtId="0" fontId="21" fillId="4" borderId="0" xfId="6" applyFont="1" applyFill="1" applyAlignment="1">
      <alignment horizontal="right" vertical="center"/>
    </xf>
    <xf numFmtId="0" fontId="22" fillId="4" borderId="0" xfId="6" applyFont="1" applyFill="1" applyAlignment="1">
      <alignment horizontal="center" vertical="center"/>
    </xf>
    <xf numFmtId="0" fontId="15" fillId="4" borderId="1" xfId="6" applyFont="1" applyFill="1" applyBorder="1" applyAlignment="1">
      <alignment horizontal="left" vertical="center"/>
    </xf>
    <xf numFmtId="0" fontId="21" fillId="4" borderId="3" xfId="6" applyFont="1" applyFill="1" applyBorder="1" applyAlignment="1">
      <alignment horizontal="center"/>
    </xf>
    <xf numFmtId="0" fontId="22" fillId="6" borderId="3" xfId="6" applyFont="1" applyFill="1" applyBorder="1" applyAlignment="1">
      <alignment horizontal="right" vertical="center" indent="1"/>
    </xf>
    <xf numFmtId="0" fontId="22" fillId="6" borderId="0" xfId="6" applyFont="1" applyFill="1" applyAlignment="1">
      <alignment vertical="center"/>
    </xf>
    <xf numFmtId="0" fontId="23" fillId="6" borderId="0" xfId="6" applyFont="1" applyFill="1" applyAlignment="1">
      <alignment vertical="center"/>
    </xf>
    <xf numFmtId="0" fontId="23" fillId="6" borderId="0" xfId="6" applyFont="1" applyFill="1" applyAlignment="1">
      <alignment horizontal="right" vertical="center" indent="1"/>
    </xf>
    <xf numFmtId="0" fontId="15" fillId="4" borderId="3" xfId="6" applyFont="1" applyFill="1" applyBorder="1" applyAlignment="1">
      <alignment horizontal="center" vertical="top"/>
    </xf>
    <xf numFmtId="0" fontId="21" fillId="4" borderId="3" xfId="6" applyFont="1" applyFill="1" applyBorder="1" applyAlignment="1">
      <alignment vertical="center"/>
    </xf>
    <xf numFmtId="164" fontId="24" fillId="7" borderId="3" xfId="6" applyNumberFormat="1" applyFont="1" applyFill="1" applyBorder="1" applyAlignment="1">
      <alignment horizontal="right" vertical="center"/>
    </xf>
    <xf numFmtId="164" fontId="24" fillId="7" borderId="0" xfId="6" applyNumberFormat="1" applyFont="1" applyFill="1" applyAlignment="1">
      <alignment horizontal="right" vertical="center"/>
    </xf>
    <xf numFmtId="164" fontId="24" fillId="7" borderId="4" xfId="6" applyNumberFormat="1" applyFont="1" applyFill="1" applyBorder="1" applyAlignment="1">
      <alignment horizontal="right" vertical="center"/>
    </xf>
    <xf numFmtId="0" fontId="25" fillId="0" borderId="3" xfId="6" applyFont="1" applyBorder="1" applyAlignment="1">
      <alignment horizontal="center" vertical="center" wrapText="1" readingOrder="2"/>
    </xf>
    <xf numFmtId="165" fontId="26" fillId="0" borderId="3" xfId="6" applyNumberFormat="1" applyFont="1" applyBorder="1" applyAlignment="1">
      <alignment horizontal="right" vertical="center"/>
    </xf>
    <xf numFmtId="165" fontId="26" fillId="0" borderId="0" xfId="6" applyNumberFormat="1" applyFont="1" applyAlignment="1">
      <alignment horizontal="right" vertical="center"/>
    </xf>
    <xf numFmtId="165" fontId="27" fillId="0" borderId="4" xfId="6" applyNumberFormat="1" applyFont="1" applyBorder="1" applyAlignment="1">
      <alignment horizontal="right" vertical="center"/>
    </xf>
    <xf numFmtId="14" fontId="25" fillId="0" borderId="3" xfId="6" applyNumberFormat="1" applyFont="1" applyBorder="1" applyAlignment="1">
      <alignment horizontal="center" vertical="center" wrapText="1" readingOrder="2"/>
    </xf>
    <xf numFmtId="14" fontId="25" fillId="0" borderId="5" xfId="6" applyNumberFormat="1" applyFont="1" applyBorder="1" applyAlignment="1">
      <alignment horizontal="center" vertical="center" wrapText="1" readingOrder="2"/>
    </xf>
    <xf numFmtId="165" fontId="26" fillId="0" borderId="5" xfId="6" applyNumberFormat="1" applyFont="1" applyBorder="1" applyAlignment="1">
      <alignment horizontal="right" vertical="center"/>
    </xf>
    <xf numFmtId="165" fontId="26" fillId="0" borderId="2" xfId="6" applyNumberFormat="1" applyFont="1" applyBorder="1" applyAlignment="1">
      <alignment horizontal="right" vertical="center"/>
    </xf>
    <xf numFmtId="165" fontId="27" fillId="0" borderId="6" xfId="6" applyNumberFormat="1" applyFont="1" applyBorder="1" applyAlignment="1">
      <alignment horizontal="right" vertical="center"/>
    </xf>
    <xf numFmtId="0" fontId="29" fillId="0" borderId="0" xfId="6" applyFont="1"/>
    <xf numFmtId="0" fontId="31" fillId="4" borderId="0" xfId="6" applyFont="1" applyFill="1" applyAlignment="1">
      <alignment horizontal="center" vertical="center"/>
    </xf>
    <xf numFmtId="0" fontId="32" fillId="3" borderId="0" xfId="6" applyFont="1" applyFill="1"/>
    <xf numFmtId="0" fontId="32" fillId="2" borderId="0" xfId="6" applyFont="1" applyFill="1" applyAlignment="1">
      <alignment vertical="center"/>
    </xf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center" vertical="top"/>
    </xf>
    <xf numFmtId="0" fontId="33" fillId="0" borderId="0" xfId="6" applyFont="1" applyAlignment="1">
      <alignment horizontal="left"/>
    </xf>
    <xf numFmtId="0" fontId="21" fillId="4" borderId="0" xfId="6" applyFont="1" applyFill="1" applyAlignment="1">
      <alignment vertical="center" wrapText="1"/>
    </xf>
    <xf numFmtId="0" fontId="21" fillId="4" borderId="3" xfId="6" applyFont="1" applyFill="1" applyBorder="1" applyAlignment="1">
      <alignment horizontal="right"/>
    </xf>
    <xf numFmtId="0" fontId="22" fillId="4" borderId="3" xfId="6" applyFont="1" applyFill="1" applyBorder="1" applyAlignment="1">
      <alignment horizontal="center" vertical="center"/>
    </xf>
    <xf numFmtId="0" fontId="33" fillId="0" borderId="0" xfId="6" applyFont="1"/>
    <xf numFmtId="0" fontId="21" fillId="4" borderId="3" xfId="6" applyFont="1" applyFill="1" applyBorder="1"/>
    <xf numFmtId="0" fontId="15" fillId="4" borderId="0" xfId="6" applyFont="1" applyFill="1"/>
    <xf numFmtId="0" fontId="34" fillId="0" borderId="3" xfId="6" applyFont="1" applyBorder="1" applyAlignment="1">
      <alignment horizontal="right" vertical="center" wrapText="1" readingOrder="2"/>
    </xf>
    <xf numFmtId="0" fontId="35" fillId="0" borderId="0" xfId="6" applyFont="1" applyAlignment="1">
      <alignment horizontal="left" vertical="center" wrapText="1" readingOrder="1"/>
    </xf>
    <xf numFmtId="165" fontId="26" fillId="0" borderId="3" xfId="6" applyNumberFormat="1" applyFont="1" applyBorder="1" applyAlignment="1">
      <alignment horizontal="center" vertical="center"/>
    </xf>
    <xf numFmtId="165" fontId="26" fillId="0" borderId="0" xfId="6" applyNumberFormat="1" applyFont="1" applyAlignment="1">
      <alignment horizontal="center" vertical="center"/>
    </xf>
    <xf numFmtId="165" fontId="26" fillId="0" borderId="4" xfId="6" applyNumberFormat="1" applyFont="1" applyBorder="1" applyAlignment="1">
      <alignment horizontal="center" vertical="center"/>
    </xf>
    <xf numFmtId="0" fontId="33" fillId="0" borderId="0" xfId="6" applyFont="1" applyAlignment="1">
      <alignment vertical="top"/>
    </xf>
    <xf numFmtId="0" fontId="36" fillId="0" borderId="0" xfId="6" applyFont="1" applyAlignment="1">
      <alignment vertical="top"/>
    </xf>
    <xf numFmtId="0" fontId="37" fillId="0" borderId="5" xfId="6" applyFont="1" applyBorder="1" applyAlignment="1">
      <alignment horizontal="right" vertical="center" wrapText="1" readingOrder="2"/>
    </xf>
    <xf numFmtId="0" fontId="38" fillId="0" borderId="2" xfId="6" applyFont="1" applyBorder="1" applyAlignment="1">
      <alignment horizontal="left" vertical="center" wrapText="1" readingOrder="1"/>
    </xf>
    <xf numFmtId="165" fontId="27" fillId="0" borderId="5" xfId="6" applyNumberFormat="1" applyFont="1" applyBorder="1" applyAlignment="1">
      <alignment horizontal="center" vertical="center"/>
    </xf>
    <xf numFmtId="165" fontId="27" fillId="0" borderId="2" xfId="6" applyNumberFormat="1" applyFont="1" applyBorder="1" applyAlignment="1">
      <alignment horizontal="center" vertical="center"/>
    </xf>
    <xf numFmtId="165" fontId="27" fillId="0" borderId="6" xfId="6" applyNumberFormat="1" applyFont="1" applyBorder="1" applyAlignment="1">
      <alignment horizontal="center" vertical="center"/>
    </xf>
    <xf numFmtId="0" fontId="39" fillId="0" borderId="0" xfId="6" applyFont="1"/>
    <xf numFmtId="0" fontId="22" fillId="10" borderId="3" xfId="6" applyFont="1" applyFill="1" applyBorder="1" applyAlignment="1">
      <alignment horizontal="left" vertical="center" indent="1"/>
    </xf>
    <xf numFmtId="164" fontId="1" fillId="7" borderId="3" xfId="6" applyNumberFormat="1" applyFont="1" applyFill="1" applyBorder="1" applyAlignment="1">
      <alignment horizontal="right" vertical="center"/>
    </xf>
    <xf numFmtId="164" fontId="1" fillId="7" borderId="0" xfId="6" applyNumberFormat="1" applyFont="1" applyFill="1" applyAlignment="1">
      <alignment horizontal="right" vertical="center"/>
    </xf>
    <xf numFmtId="164" fontId="1" fillId="7" borderId="4" xfId="6" applyNumberFormat="1" applyFont="1" applyFill="1" applyBorder="1" applyAlignment="1">
      <alignment horizontal="right" vertical="center"/>
    </xf>
    <xf numFmtId="0" fontId="21" fillId="4" borderId="0" xfId="6" applyFont="1" applyFill="1" applyAlignment="1">
      <alignment vertical="center"/>
    </xf>
    <xf numFmtId="0" fontId="25" fillId="0" borderId="0" xfId="6" applyFont="1" applyAlignment="1">
      <alignment horizontal="left" vertical="center" wrapText="1" readingOrder="1"/>
    </xf>
    <xf numFmtId="165" fontId="27" fillId="0" borderId="4" xfId="6" applyNumberFormat="1" applyFont="1" applyBorder="1" applyAlignment="1">
      <alignment horizontal="center" vertical="center"/>
    </xf>
    <xf numFmtId="0" fontId="40" fillId="0" borderId="2" xfId="6" applyFont="1" applyBorder="1" applyAlignment="1">
      <alignment horizontal="left" vertical="center" wrapText="1" readingOrder="1"/>
    </xf>
    <xf numFmtId="0" fontId="15" fillId="4" borderId="0" xfId="6" applyFont="1" applyFill="1" applyAlignment="1">
      <alignment horizontal="right" vertical="center"/>
    </xf>
    <xf numFmtId="0" fontId="15" fillId="4" borderId="3" xfId="6" applyFont="1" applyFill="1" applyBorder="1" applyAlignment="1">
      <alignment horizontal="center"/>
    </xf>
    <xf numFmtId="169" fontId="26" fillId="0" borderId="3" xfId="4" applyNumberFormat="1" applyFont="1" applyBorder="1" applyAlignment="1">
      <alignment horizontal="center" vertical="center"/>
    </xf>
    <xf numFmtId="169" fontId="26" fillId="0" borderId="0" xfId="4" applyNumberFormat="1" applyFont="1" applyAlignment="1">
      <alignment horizontal="center" vertical="center"/>
    </xf>
    <xf numFmtId="169" fontId="27" fillId="0" borderId="4" xfId="4" applyNumberFormat="1" applyFont="1" applyBorder="1" applyAlignment="1">
      <alignment horizontal="center" vertical="center"/>
    </xf>
    <xf numFmtId="0" fontId="40" fillId="0" borderId="5" xfId="6" applyFont="1" applyBorder="1" applyAlignment="1">
      <alignment horizontal="center" vertical="center" wrapText="1" readingOrder="2"/>
    </xf>
    <xf numFmtId="165" fontId="33" fillId="0" borderId="0" xfId="6" applyNumberFormat="1" applyFont="1"/>
    <xf numFmtId="169" fontId="33" fillId="0" borderId="0" xfId="6" applyNumberFormat="1" applyFont="1"/>
    <xf numFmtId="0" fontId="41" fillId="0" borderId="0" xfId="6" applyFont="1"/>
    <xf numFmtId="166" fontId="36" fillId="0" borderId="0" xfId="1" applyNumberFormat="1" applyFont="1"/>
    <xf numFmtId="0" fontId="36" fillId="0" borderId="0" xfId="6" applyFont="1"/>
    <xf numFmtId="0" fontId="33" fillId="0" borderId="0" xfId="24" applyFont="1"/>
    <xf numFmtId="0" fontId="42" fillId="0" borderId="0" xfId="24" applyFont="1" applyAlignment="1">
      <alignment horizontal="centerContinuous"/>
    </xf>
    <xf numFmtId="0" fontId="43" fillId="0" borderId="0" xfId="24" applyFont="1" applyAlignment="1">
      <alignment horizontal="centerContinuous"/>
    </xf>
    <xf numFmtId="0" fontId="33" fillId="4" borderId="0" xfId="24" applyFont="1" applyFill="1"/>
    <xf numFmtId="0" fontId="33" fillId="3" borderId="0" xfId="24" applyFont="1" applyFill="1"/>
    <xf numFmtId="0" fontId="33" fillId="2" borderId="0" xfId="24" applyFont="1" applyFill="1"/>
    <xf numFmtId="166" fontId="33" fillId="0" borderId="0" xfId="1" applyNumberFormat="1" applyFont="1" applyAlignment="1">
      <alignment vertical="top"/>
    </xf>
    <xf numFmtId="0" fontId="28" fillId="0" borderId="0" xfId="6" applyFont="1" applyAlignment="1">
      <alignment horizontal="right" readingOrder="2"/>
    </xf>
    <xf numFmtId="0" fontId="30" fillId="0" borderId="0" xfId="6" applyFont="1"/>
    <xf numFmtId="0" fontId="44" fillId="0" borderId="0" xfId="6" applyFont="1" applyAlignment="1">
      <alignment horizontal="center"/>
    </xf>
    <xf numFmtId="0" fontId="22" fillId="6" borderId="0" xfId="6" applyFont="1" applyFill="1" applyAlignment="1">
      <alignment horizontal="right" vertical="center" indent="1"/>
    </xf>
    <xf numFmtId="0" fontId="45" fillId="10" borderId="3" xfId="6" applyFont="1" applyFill="1" applyBorder="1" applyAlignment="1">
      <alignment horizontal="left" vertical="center" indent="1"/>
    </xf>
    <xf numFmtId="0" fontId="4" fillId="0" borderId="0" xfId="6" applyFont="1" applyAlignment="1">
      <alignment vertical="top"/>
    </xf>
    <xf numFmtId="0" fontId="5" fillId="0" borderId="0" xfId="6" applyFont="1" applyAlignment="1">
      <alignment vertical="top"/>
    </xf>
    <xf numFmtId="1" fontId="4" fillId="0" borderId="0" xfId="6" applyNumberFormat="1" applyFont="1" applyAlignment="1">
      <alignment vertical="top"/>
    </xf>
    <xf numFmtId="165" fontId="29" fillId="0" borderId="0" xfId="6" applyNumberFormat="1" applyFont="1"/>
    <xf numFmtId="0" fontId="16" fillId="4" borderId="0" xfId="6" applyFont="1" applyFill="1" applyAlignment="1">
      <alignment horizontal="center" vertical="center"/>
    </xf>
    <xf numFmtId="0" fontId="14" fillId="2" borderId="0" xfId="6" applyFont="1" applyFill="1" applyAlignment="1">
      <alignment horizontal="center" vertical="center"/>
    </xf>
    <xf numFmtId="0" fontId="14" fillId="3" borderId="0" xfId="6" applyFont="1" applyFill="1" applyAlignment="1">
      <alignment horizontal="center" vertical="top"/>
    </xf>
    <xf numFmtId="0" fontId="17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 vertical="top" wrapText="1"/>
    </xf>
    <xf numFmtId="0" fontId="15" fillId="4" borderId="3" xfId="6" applyFont="1" applyFill="1" applyBorder="1" applyAlignment="1">
      <alignment horizontal="center" vertical="top"/>
    </xf>
    <xf numFmtId="0" fontId="15" fillId="4" borderId="4" xfId="6" applyFont="1" applyFill="1" applyBorder="1" applyAlignment="1">
      <alignment horizontal="center" vertical="top"/>
    </xf>
    <xf numFmtId="0" fontId="21" fillId="4" borderId="3" xfId="6" applyFont="1" applyFill="1" applyBorder="1" applyAlignment="1">
      <alignment horizontal="center"/>
    </xf>
    <xf numFmtId="0" fontId="21" fillId="4" borderId="4" xfId="6" applyFont="1" applyFill="1" applyBorder="1" applyAlignment="1">
      <alignment horizontal="center"/>
    </xf>
  </cellXfs>
  <cellStyles count="31">
    <cellStyle name="body (alt+b)" xfId="8" xr:uid="{0047887F-1753-4FC7-BF68-7EC4AA656F23}"/>
    <cellStyle name="body -Ar" xfId="9" xr:uid="{7D5C961B-A9BA-42C5-8982-C6A95C0BA987}"/>
    <cellStyle name="Comma" xfId="4" xr:uid="{00000000-0005-0000-0000-000004000000}"/>
    <cellStyle name="Comma [0]" xfId="5" xr:uid="{00000000-0005-0000-0000-000005000000}"/>
    <cellStyle name="Comma 2" xfId="10" xr:uid="{DEAA8789-E886-4FC8-BD66-D1E305E9B6A0}"/>
    <cellStyle name="Comma 3" xfId="30" xr:uid="{EFD3755E-01ED-4AA4-83A7-B4552348C1FC}"/>
    <cellStyle name="Currency" xfId="2" xr:uid="{00000000-0005-0000-0000-000002000000}"/>
    <cellStyle name="Currency [0]" xfId="3" xr:uid="{00000000-0005-0000-0000-000003000000}"/>
    <cellStyle name="h1" xfId="11" xr:uid="{D42207E9-7352-4819-BA3C-43FDB3AD86D7}"/>
    <cellStyle name="h1Ar" xfId="12" xr:uid="{52064141-69C1-4910-A5D7-9EFD3EB2D80F}"/>
    <cellStyle name="h1-Ar" xfId="13" xr:uid="{0BC908AB-8A01-4A3E-8D58-84251D1EC298}"/>
    <cellStyle name="h1-En" xfId="14" xr:uid="{B382AF9E-3EF0-4A83-8F3C-D6C722DC20D9}"/>
    <cellStyle name="h2-Ar" xfId="15" xr:uid="{4DC0B0AC-0141-412C-A1B4-6758E1E1C0EC}"/>
    <cellStyle name="h2-En" xfId="16" xr:uid="{D15FF893-379B-442B-9633-FAD837ABA50B}"/>
    <cellStyle name="MS_Arabic" xfId="17" xr:uid="{A2624942-4905-4820-85DA-7A6111DF2334}"/>
    <cellStyle name="Normal" xfId="0" builtinId="0"/>
    <cellStyle name="Normal 10" xfId="7" xr:uid="{827414AD-1FB2-4014-80A2-781D68AB328E}"/>
    <cellStyle name="Normal 2" xfId="6" xr:uid="{6461CB72-DF0A-441C-9A16-B0E1C3C281F8}"/>
    <cellStyle name="Normal 3" xfId="18" xr:uid="{9442F140-5FA7-47B2-9C70-D4B9C3F17C7C}"/>
    <cellStyle name="Normal 4" xfId="19" xr:uid="{90714354-0B5A-4F65-B046-CB1BC2731E7C}"/>
    <cellStyle name="Normal 4 2" xfId="21" xr:uid="{C58A668F-573D-4ABA-9DE9-43F2D4ED36F9}"/>
    <cellStyle name="Normal 4 2 2" xfId="27" xr:uid="{05342C7D-481C-4D66-B940-E19ADB117122}"/>
    <cellStyle name="Normal 4 3" xfId="25" xr:uid="{14895542-1158-40B4-8594-F4B353E75338}"/>
    <cellStyle name="Normal 5" xfId="20" xr:uid="{33068C03-4032-490B-B0DE-97FC5D08203C}"/>
    <cellStyle name="Normal 5 2" xfId="26" xr:uid="{5BD1E163-C91E-4FA3-BD8D-A24005CE673D}"/>
    <cellStyle name="Normal 6" xfId="22" xr:uid="{8445BF80-0F9F-4E56-90B9-BA6699A55D29}"/>
    <cellStyle name="Normal 7" xfId="23" xr:uid="{E536C434-06B6-4AC1-B8DC-79F6B7EF65F2}"/>
    <cellStyle name="Normal 8" xfId="24" xr:uid="{E700B454-BE10-4AF0-8D94-818CA84C3961}"/>
    <cellStyle name="Normal 9" xfId="29" xr:uid="{F162C3C7-A308-42BA-A883-EC1640A94A34}"/>
    <cellStyle name="Percent" xfId="1" xr:uid="{00000000-0005-0000-0000-000001000000}"/>
    <cellStyle name="Percent 2" xfId="28" xr:uid="{CF60834F-6FE0-4D5D-8647-71576D2C8BA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  <mruColors>
      <color rgb="FFC1001F"/>
      <color rgb="FF622C1F"/>
      <color rgb="FFB59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 sz="1400">
                <a:latin typeface="Sakkal Majalla" panose="02000000000000000000" pitchFamily="2" charset="-78"/>
                <a:cs typeface="Sakkal Majalla" panose="02000000000000000000" pitchFamily="2" charset="-78"/>
              </a:rPr>
              <a:t>سكان منتصف العام حسب الجنسية</a:t>
            </a:r>
          </a:p>
          <a:p>
            <a:pPr algn="r" rtl="1">
              <a:defRPr sz="1100"/>
            </a:pPr>
            <a:r>
              <a:rPr lang="en-US" sz="1100">
                <a:latin typeface="Helvetica" pitchFamily="2" charset="0"/>
              </a:rPr>
              <a:t>Mid-Year Population by Nationality</a:t>
            </a:r>
          </a:p>
        </c:rich>
      </c:tx>
      <c:layout>
        <c:manualLayout>
          <c:xMode val="edge"/>
          <c:yMode val="edge"/>
          <c:x val="0.74090542480778288"/>
          <c:y val="1.0416740418063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9417988678145E-2"/>
          <c:y val="0.22021981627296591"/>
          <c:w val="0.92364152295631163"/>
          <c:h val="0.68261993292505108"/>
        </c:manualLayout>
      </c:layout>
      <c:lineChart>
        <c:grouping val="standard"/>
        <c:varyColors val="0"/>
        <c:ser>
          <c:idx val="0"/>
          <c:order val="0"/>
          <c:tx>
            <c:strRef>
              <c:f>'T1'!$B$51</c:f>
              <c:strCache>
                <c:ptCount val="1"/>
                <c:pt idx="0">
                  <c:v>Total جملة</c:v>
                </c:pt>
              </c:strCache>
            </c:strRef>
          </c:tx>
          <c:spPr>
            <a:ln w="28575" cap="rnd">
              <a:solidFill>
                <a:srgbClr val="B59F5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82-4688-95BF-F17DE9E858F7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82-4688-95BF-F17DE9E858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B59F54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'T1'!$A$8:$A$17</c:f>
              <c:strCache>
                <c:ptCount val="10"/>
                <c:pt idx="0">
                  <c:v>منتصف 2023 Mid</c:v>
                </c:pt>
                <c:pt idx="1">
                  <c:v>نهاية 2022 End of</c:v>
                </c:pt>
                <c:pt idx="2">
                  <c:v>منتصف 2022 Mid</c:v>
                </c:pt>
                <c:pt idx="3">
                  <c:v>منتصف 2021 Mid</c:v>
                </c:pt>
                <c:pt idx="4">
                  <c:v>منتصف 2020 Mid</c:v>
                </c:pt>
                <c:pt idx="5">
                  <c:v>منتصف 2019 Mid</c:v>
                </c:pt>
                <c:pt idx="6">
                  <c:v>منتصف 2018 Mid</c:v>
                </c:pt>
                <c:pt idx="7">
                  <c:v>منتصف 2017 Mid</c:v>
                </c:pt>
                <c:pt idx="8">
                  <c:v>منتصف 2016 Mid</c:v>
                </c:pt>
                <c:pt idx="9">
                  <c:v>منتصف 2015 Mid</c:v>
                </c:pt>
              </c:strCache>
            </c:strRef>
          </c:cat>
          <c:val>
            <c:numRef>
              <c:f>'T1'!$J$8:$J$17</c:f>
              <c:numCache>
                <c:formatCode>_-* #,##0_-;_-* #,##0\-;_-* "-"_-;_-@_-</c:formatCode>
                <c:ptCount val="10"/>
                <c:pt idx="0">
                  <c:v>1577059</c:v>
                </c:pt>
                <c:pt idx="1">
                  <c:v>1557182</c:v>
                </c:pt>
                <c:pt idx="2">
                  <c:v>1524693</c:v>
                </c:pt>
                <c:pt idx="3">
                  <c:v>1504365</c:v>
                </c:pt>
                <c:pt idx="4">
                  <c:v>1472204</c:v>
                </c:pt>
                <c:pt idx="5">
                  <c:v>1483756</c:v>
                </c:pt>
                <c:pt idx="6">
                  <c:v>1503091</c:v>
                </c:pt>
                <c:pt idx="7">
                  <c:v>1501116</c:v>
                </c:pt>
                <c:pt idx="8">
                  <c:v>1423726</c:v>
                </c:pt>
                <c:pt idx="9">
                  <c:v>1370322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2-4688-95BF-F17DE9E858F7}"/>
            </c:ext>
          </c:extLst>
        </c:ser>
        <c:ser>
          <c:idx val="1"/>
          <c:order val="1"/>
          <c:tx>
            <c:strRef>
              <c:f>'T1'!$B$50</c:f>
              <c:strCache>
                <c:ptCount val="1"/>
                <c:pt idx="0">
                  <c:v>Non-Bahraini غير بحريني</c:v>
                </c:pt>
              </c:strCache>
            </c:strRef>
          </c:tx>
          <c:spPr>
            <a:ln w="28575" cap="rnd">
              <a:solidFill>
                <a:srgbClr val="622C1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82-4688-95BF-F17DE9E858F7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82-4688-95BF-F17DE9E858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'T1'!$A$8:$A$17</c:f>
              <c:strCache>
                <c:ptCount val="10"/>
                <c:pt idx="0">
                  <c:v>منتصف 2023 Mid</c:v>
                </c:pt>
                <c:pt idx="1">
                  <c:v>نهاية 2022 End of</c:v>
                </c:pt>
                <c:pt idx="2">
                  <c:v>منتصف 2022 Mid</c:v>
                </c:pt>
                <c:pt idx="3">
                  <c:v>منتصف 2021 Mid</c:v>
                </c:pt>
                <c:pt idx="4">
                  <c:v>منتصف 2020 Mid</c:v>
                </c:pt>
                <c:pt idx="5">
                  <c:v>منتصف 2019 Mid</c:v>
                </c:pt>
                <c:pt idx="6">
                  <c:v>منتصف 2018 Mid</c:v>
                </c:pt>
                <c:pt idx="7">
                  <c:v>منتصف 2017 Mid</c:v>
                </c:pt>
                <c:pt idx="8">
                  <c:v>منتصف 2016 Mid</c:v>
                </c:pt>
                <c:pt idx="9">
                  <c:v>منتصف 2015 Mid</c:v>
                </c:pt>
              </c:strCache>
            </c:strRef>
          </c:cat>
          <c:val>
            <c:numRef>
              <c:f>'T1'!$G$8:$G$17</c:f>
              <c:numCache>
                <c:formatCode>_-* #,##0_-;_-* #,##0\-;_-* "-"_-;_-@_-</c:formatCode>
                <c:ptCount val="10"/>
                <c:pt idx="0">
                  <c:v>849707</c:v>
                </c:pt>
                <c:pt idx="1">
                  <c:v>835525</c:v>
                </c:pt>
                <c:pt idx="2">
                  <c:v>810682</c:v>
                </c:pt>
                <c:pt idx="3">
                  <c:v>784624</c:v>
                </c:pt>
                <c:pt idx="4">
                  <c:v>758941</c:v>
                </c:pt>
                <c:pt idx="5">
                  <c:v>781929</c:v>
                </c:pt>
                <c:pt idx="6">
                  <c:v>813377</c:v>
                </c:pt>
                <c:pt idx="7">
                  <c:v>823610</c:v>
                </c:pt>
                <c:pt idx="8">
                  <c:v>759019</c:v>
                </c:pt>
                <c:pt idx="9">
                  <c:v>722487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82-4688-95BF-F17DE9E858F7}"/>
            </c:ext>
          </c:extLst>
        </c:ser>
        <c:ser>
          <c:idx val="2"/>
          <c:order val="2"/>
          <c:tx>
            <c:strRef>
              <c:f>'T1'!$B$49</c:f>
              <c:strCache>
                <c:ptCount val="1"/>
                <c:pt idx="0">
                  <c:v>Bahraini بحريني</c:v>
                </c:pt>
              </c:strCache>
            </c:strRef>
          </c:tx>
          <c:spPr>
            <a:ln w="28575" cap="rnd">
              <a:solidFill>
                <a:srgbClr val="C1001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82-4688-95BF-F17DE9E858F7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82-4688-95BF-F17DE9E858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1001F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'T1'!$A$8:$A$17</c:f>
              <c:strCache>
                <c:ptCount val="10"/>
                <c:pt idx="0">
                  <c:v>منتصف 2023 Mid</c:v>
                </c:pt>
                <c:pt idx="1">
                  <c:v>نهاية 2022 End of</c:v>
                </c:pt>
                <c:pt idx="2">
                  <c:v>منتصف 2022 Mid</c:v>
                </c:pt>
                <c:pt idx="3">
                  <c:v>منتصف 2021 Mid</c:v>
                </c:pt>
                <c:pt idx="4">
                  <c:v>منتصف 2020 Mid</c:v>
                </c:pt>
                <c:pt idx="5">
                  <c:v>منتصف 2019 Mid</c:v>
                </c:pt>
                <c:pt idx="6">
                  <c:v>منتصف 2018 Mid</c:v>
                </c:pt>
                <c:pt idx="7">
                  <c:v>منتصف 2017 Mid</c:v>
                </c:pt>
                <c:pt idx="8">
                  <c:v>منتصف 2016 Mid</c:v>
                </c:pt>
                <c:pt idx="9">
                  <c:v>منتصف 2015 Mid</c:v>
                </c:pt>
              </c:strCache>
            </c:strRef>
          </c:cat>
          <c:val>
            <c:numRef>
              <c:f>'T1'!$D$8:$D$17</c:f>
              <c:numCache>
                <c:formatCode>_-* #,##0_-;_-* #,##0\-;_-* "-"_-;_-@_-</c:formatCode>
                <c:ptCount val="10"/>
                <c:pt idx="0">
                  <c:v>727352</c:v>
                </c:pt>
                <c:pt idx="1">
                  <c:v>721657</c:v>
                </c:pt>
                <c:pt idx="2">
                  <c:v>714011</c:v>
                </c:pt>
                <c:pt idx="3">
                  <c:v>719741</c:v>
                </c:pt>
                <c:pt idx="4">
                  <c:v>713263</c:v>
                </c:pt>
                <c:pt idx="5">
                  <c:v>701827</c:v>
                </c:pt>
                <c:pt idx="6">
                  <c:v>689714</c:v>
                </c:pt>
                <c:pt idx="7">
                  <c:v>677506</c:v>
                </c:pt>
                <c:pt idx="8">
                  <c:v>664707</c:v>
                </c:pt>
                <c:pt idx="9">
                  <c:v>647835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A82-4688-95BF-F17DE9E85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8812207"/>
        <c:axId val="1408800975"/>
      </c:lineChart>
      <c:catAx>
        <c:axId val="140881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08800975"/>
        <c:crosses val="autoZero"/>
        <c:auto val="1"/>
        <c:lblAlgn val="ctr"/>
        <c:lblOffset val="100"/>
        <c:noMultiLvlLbl val="0"/>
      </c:catAx>
      <c:valAx>
        <c:axId val="140880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_-* #,##0_-;_-* #,##0\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0881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88076510789579"/>
          <c:y val="0.82790135608048998"/>
          <c:w val="0.6461192348921042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 sz="1400">
                <a:latin typeface="Sakkal Majalla" panose="02000000000000000000" pitchFamily="2" charset="-78"/>
                <a:cs typeface="Sakkal Majalla" panose="02000000000000000000" pitchFamily="2" charset="-78"/>
              </a:rPr>
              <a:t>نسبة البحرينيين وغير البحرينيين يونيو 2023</a:t>
            </a:r>
          </a:p>
          <a:p>
            <a:pPr algn="r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Helvetica" pitchFamily="2" charset="0"/>
              </a:rPr>
              <a:t>Percentage of Bahraini and Non-Bahraini</a:t>
            </a:r>
            <a:r>
              <a:rPr lang="en-US" sz="1100" baseline="0">
                <a:latin typeface="Helvetica" pitchFamily="2" charset="0"/>
              </a:rPr>
              <a:t> June 2023</a:t>
            </a:r>
            <a:endParaRPr lang="en-US" sz="1100">
              <a:latin typeface="Helvetica" pitchFamily="2" charset="0"/>
            </a:endParaRPr>
          </a:p>
        </c:rich>
      </c:tx>
      <c:layout>
        <c:manualLayout>
          <c:xMode val="edge"/>
          <c:yMode val="edge"/>
          <c:x val="0.2077132758035082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8793462645680823"/>
          <c:y val="0.17383830393046798"/>
          <c:w val="0.60691712905061335"/>
          <c:h val="0.76597623213764943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C1001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1B-4A26-86A1-0C41D2F7EA31}"/>
              </c:ext>
            </c:extLst>
          </c:dPt>
          <c:dPt>
            <c:idx val="1"/>
            <c:bubble3D val="0"/>
            <c:spPr>
              <a:solidFill>
                <a:srgbClr val="622C1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1B-4A26-86A1-0C41D2F7EA31}"/>
              </c:ext>
            </c:extLst>
          </c:dPt>
          <c:dLbls>
            <c:dLbl>
              <c:idx val="0"/>
              <c:layout>
                <c:manualLayout>
                  <c:x val="8.429489247290417E-2"/>
                  <c:y val="-0.227905230903590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C1001F"/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B-4A26-86A1-0C41D2F7EA31}"/>
                </c:ext>
              </c:extLst>
            </c:dLbl>
            <c:dLbl>
              <c:idx val="1"/>
              <c:layout>
                <c:manualLayout>
                  <c:x val="-0.10115413646320932"/>
                  <c:y val="0.289629377343169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622C1F"/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4347736741873641"/>
                      <c:h val="0.216130127306904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1B-4A26-86A1-0C41D2F7EA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'T1'!$B$49:$B$50</c:f>
              <c:strCache>
                <c:ptCount val="2"/>
                <c:pt idx="0">
                  <c:v>Bahraini بحريني</c:v>
                </c:pt>
                <c:pt idx="1">
                  <c:v>Non-Bahraini غير بحريني</c:v>
                </c:pt>
              </c:strCache>
            </c:strRef>
          </c:cat>
          <c:val>
            <c:numRef>
              <c:f>'T1'!$A$49:$A$50</c:f>
              <c:numCache>
                <c:formatCode>0.0%</c:formatCode>
                <c:ptCount val="2"/>
                <c:pt idx="0">
                  <c:v>0.46120785588871438</c:v>
                </c:pt>
                <c:pt idx="1">
                  <c:v>0.53879214411128562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B-4A26-86A1-0C41D2F7E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 sz="1400">
                <a:latin typeface="Sakkal Majalla" panose="02000000000000000000" pitchFamily="2" charset="-78"/>
                <a:cs typeface="Sakkal Majalla" panose="02000000000000000000" pitchFamily="2" charset="-78"/>
              </a:rPr>
              <a:t>نسبة النوع حسب الجنسية</a:t>
            </a:r>
            <a:r>
              <a:rPr lang="en-US" sz="1400">
                <a:latin typeface="Sakkal Majalla" panose="02000000000000000000" pitchFamily="2" charset="-78"/>
                <a:cs typeface="Sakkal Majalla" panose="02000000000000000000" pitchFamily="2" charset="-78"/>
              </a:rPr>
              <a:t> </a:t>
            </a:r>
            <a:r>
              <a:rPr lang="ar-BH" sz="1400">
                <a:latin typeface="Sakkal Majalla" panose="02000000000000000000" pitchFamily="2" charset="-78"/>
                <a:cs typeface="Sakkal Majalla" panose="02000000000000000000" pitchFamily="2" charset="-78"/>
              </a:rPr>
              <a:t>يونيو 2023</a:t>
            </a:r>
            <a:br>
              <a:rPr lang="en-US" sz="1400">
                <a:latin typeface="Sakkal Majalla" panose="02000000000000000000" pitchFamily="2" charset="-78"/>
                <a:cs typeface="Sakkal Majalla" panose="02000000000000000000" pitchFamily="2" charset="-78"/>
              </a:rPr>
            </a:br>
            <a:r>
              <a:rPr lang="en-US" sz="1100">
                <a:latin typeface="Helvetica" pitchFamily="2" charset="0"/>
              </a:rPr>
              <a:t>Sex Ratio by Nationality June 2023</a:t>
            </a:r>
          </a:p>
        </c:rich>
      </c:tx>
      <c:layout>
        <c:manualLayout>
          <c:xMode val="edge"/>
          <c:yMode val="edge"/>
          <c:x val="0.78268589584196713"/>
          <c:y val="1.0416740418063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8370767645367537E-2"/>
          <c:y val="0.22021981627296591"/>
          <c:w val="0.94392072465995969"/>
          <c:h val="0.68261993292505108"/>
        </c:manualLayout>
      </c:layout>
      <c:lineChart>
        <c:grouping val="standard"/>
        <c:varyColors val="0"/>
        <c:ser>
          <c:idx val="0"/>
          <c:order val="0"/>
          <c:tx>
            <c:strRef>
              <c:f>'T4'!$F$19</c:f>
              <c:strCache>
                <c:ptCount val="1"/>
                <c:pt idx="0">
                  <c:v>بحريني   Bahraini</c:v>
                </c:pt>
              </c:strCache>
            </c:strRef>
          </c:tx>
          <c:spPr>
            <a:ln w="28575" cap="rnd">
              <a:solidFill>
                <a:srgbClr val="C1001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79-486B-9AAE-02C4E7AA739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79-486B-9AAE-02C4E7AA73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79-486B-9AAE-02C4E7AA739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79-486B-9AAE-02C4E7AA73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79-486B-9AAE-02C4E7AA739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79-486B-9AAE-02C4E7AA739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79-486B-9AAE-02C4E7AA739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79-486B-9AAE-02C4E7AA73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C1001F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'T4'!$C$5:$L$5</c:f>
              <c:strCache>
                <c:ptCount val="10"/>
                <c:pt idx="0">
                  <c:v>منتصف 2015 Mid</c:v>
                </c:pt>
                <c:pt idx="1">
                  <c:v>منتصف 2016 Mid</c:v>
                </c:pt>
                <c:pt idx="2">
                  <c:v>منتصف 2017 Mid</c:v>
                </c:pt>
                <c:pt idx="3">
                  <c:v>منتصف 2018 Mid</c:v>
                </c:pt>
                <c:pt idx="4">
                  <c:v>منتصف 2019 Mid</c:v>
                </c:pt>
                <c:pt idx="5">
                  <c:v>منتصف 2020 Mid</c:v>
                </c:pt>
                <c:pt idx="6">
                  <c:v>منتصف 2021 Mid</c:v>
                </c:pt>
                <c:pt idx="7">
                  <c:v>منتصف 2022 Mid</c:v>
                </c:pt>
                <c:pt idx="8">
                  <c:v>نهاية 2022 End of</c:v>
                </c:pt>
                <c:pt idx="9">
                  <c:v>منتصف 2023 Mid</c:v>
                </c:pt>
              </c:strCache>
            </c:strRef>
          </c:cat>
          <c:val>
            <c:numRef>
              <c:f>'T4'!$C$6:$L$6</c:f>
              <c:numCache>
                <c:formatCode>_-* #,##0_-;_-* #,##0\-;_-* "-"_-;_-@_-</c:formatCode>
                <c:ptCount val="10"/>
                <c:pt idx="0">
                  <c:v>103.11618194815455</c:v>
                </c:pt>
                <c:pt idx="1">
                  <c:v>102.73307042665911</c:v>
                </c:pt>
                <c:pt idx="2">
                  <c:v>102.74534213534589</c:v>
                </c:pt>
                <c:pt idx="3">
                  <c:v>102.82544191640714</c:v>
                </c:pt>
                <c:pt idx="4">
                  <c:v>102.7265059475323</c:v>
                </c:pt>
                <c:pt idx="5">
                  <c:v>103.04454515434804</c:v>
                </c:pt>
                <c:pt idx="6">
                  <c:v>102.94801406153897</c:v>
                </c:pt>
                <c:pt idx="7">
                  <c:v>102.59999319002111</c:v>
                </c:pt>
                <c:pt idx="8">
                  <c:v>102.59999319002111</c:v>
                </c:pt>
                <c:pt idx="9">
                  <c:v>102.6592069188418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79-486B-9AAE-02C4E7AA739A}"/>
            </c:ext>
          </c:extLst>
        </c:ser>
        <c:ser>
          <c:idx val="1"/>
          <c:order val="1"/>
          <c:tx>
            <c:strRef>
              <c:f>'T4'!$F$20</c:f>
              <c:strCache>
                <c:ptCount val="1"/>
                <c:pt idx="0">
                  <c:v>غير بحرينية   Non-Bahraini</c:v>
                </c:pt>
              </c:strCache>
            </c:strRef>
          </c:tx>
          <c:spPr>
            <a:ln w="28575" cap="rnd">
              <a:solidFill>
                <a:srgbClr val="B59F5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79-486B-9AAE-02C4E7AA739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79-486B-9AAE-02C4E7AA73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79-486B-9AAE-02C4E7AA739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79-486B-9AAE-02C4E7AA73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79-486B-9AAE-02C4E7AA739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79-486B-9AAE-02C4E7AA739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79-486B-9AAE-02C4E7AA739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79-486B-9AAE-02C4E7AA73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B59F54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'T4'!$C$5:$L$5</c:f>
              <c:strCache>
                <c:ptCount val="10"/>
                <c:pt idx="0">
                  <c:v>منتصف 2015 Mid</c:v>
                </c:pt>
                <c:pt idx="1">
                  <c:v>منتصف 2016 Mid</c:v>
                </c:pt>
                <c:pt idx="2">
                  <c:v>منتصف 2017 Mid</c:v>
                </c:pt>
                <c:pt idx="3">
                  <c:v>منتصف 2018 Mid</c:v>
                </c:pt>
                <c:pt idx="4">
                  <c:v>منتصف 2019 Mid</c:v>
                </c:pt>
                <c:pt idx="5">
                  <c:v>منتصف 2020 Mid</c:v>
                </c:pt>
                <c:pt idx="6">
                  <c:v>منتصف 2021 Mid</c:v>
                </c:pt>
                <c:pt idx="7">
                  <c:v>منتصف 2022 Mid</c:v>
                </c:pt>
                <c:pt idx="8">
                  <c:v>نهاية 2022 End of</c:v>
                </c:pt>
                <c:pt idx="9">
                  <c:v>منتصف 2023 Mid</c:v>
                </c:pt>
              </c:strCache>
            </c:strRef>
          </c:cat>
          <c:val>
            <c:numRef>
              <c:f>'T4'!$C$7:$L$7</c:f>
              <c:numCache>
                <c:formatCode>_-* #,##0_-;_-* #,##0\-;_-* "-"_-;_-@_-</c:formatCode>
                <c:ptCount val="10"/>
                <c:pt idx="0">
                  <c:v>252.41721095171431</c:v>
                </c:pt>
                <c:pt idx="1">
                  <c:v>265.85576292754405</c:v>
                </c:pt>
                <c:pt idx="2">
                  <c:v>281.94103080162125</c:v>
                </c:pt>
                <c:pt idx="3">
                  <c:v>276.26032732891093</c:v>
                </c:pt>
                <c:pt idx="4">
                  <c:v>260.33926579968482</c:v>
                </c:pt>
                <c:pt idx="5">
                  <c:v>287.44409956913273</c:v>
                </c:pt>
                <c:pt idx="6">
                  <c:v>250.18556848190707</c:v>
                </c:pt>
                <c:pt idx="7">
                  <c:v>259.93198124600411</c:v>
                </c:pt>
                <c:pt idx="8">
                  <c:v>259.93198124600411</c:v>
                </c:pt>
                <c:pt idx="9">
                  <c:v>256.60021823065301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C79-486B-9AAE-02C4E7AA739A}"/>
            </c:ext>
          </c:extLst>
        </c:ser>
        <c:ser>
          <c:idx val="2"/>
          <c:order val="2"/>
          <c:tx>
            <c:strRef>
              <c:f>'T4'!$F$21</c:f>
              <c:strCache>
                <c:ptCount val="1"/>
                <c:pt idx="0">
                  <c:v>الجملة   Total</c:v>
                </c:pt>
              </c:strCache>
            </c:strRef>
          </c:tx>
          <c:spPr>
            <a:ln w="28575" cap="rnd">
              <a:solidFill>
                <a:srgbClr val="622C1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79-486B-9AAE-02C4E7AA739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79-486B-9AAE-02C4E7AA73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C79-486B-9AAE-02C4E7AA739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C79-486B-9AAE-02C4E7AA73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C79-486B-9AAE-02C4E7AA739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C79-486B-9AAE-02C4E7AA739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C79-486B-9AAE-02C4E7AA739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C79-486B-9AAE-02C4E7AA73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89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'T4'!$C$5:$L$5</c:f>
              <c:strCache>
                <c:ptCount val="10"/>
                <c:pt idx="0">
                  <c:v>منتصف 2015 Mid</c:v>
                </c:pt>
                <c:pt idx="1">
                  <c:v>منتصف 2016 Mid</c:v>
                </c:pt>
                <c:pt idx="2">
                  <c:v>منتصف 2017 Mid</c:v>
                </c:pt>
                <c:pt idx="3">
                  <c:v>منتصف 2018 Mid</c:v>
                </c:pt>
                <c:pt idx="4">
                  <c:v>منتصف 2019 Mid</c:v>
                </c:pt>
                <c:pt idx="5">
                  <c:v>منتصف 2020 Mid</c:v>
                </c:pt>
                <c:pt idx="6">
                  <c:v>منتصف 2021 Mid</c:v>
                </c:pt>
                <c:pt idx="7">
                  <c:v>منتصف 2022 Mid</c:v>
                </c:pt>
                <c:pt idx="8">
                  <c:v>نهاية 2022 End of</c:v>
                </c:pt>
                <c:pt idx="9">
                  <c:v>منتصف 2023 Mid</c:v>
                </c:pt>
              </c:strCache>
            </c:strRef>
          </c:cat>
          <c:val>
            <c:numRef>
              <c:f>'T4'!$C$8:$L$8</c:f>
              <c:numCache>
                <c:formatCode>_-* #,##0_-;_-* #,##0\-;_-* "-"_-;_-@_-</c:formatCode>
                <c:ptCount val="10"/>
                <c:pt idx="0">
                  <c:v>161.53329376265611</c:v>
                </c:pt>
                <c:pt idx="1">
                  <c:v>165.949486024691</c:v>
                </c:pt>
                <c:pt idx="2">
                  <c:v>173.02747888338391</c:v>
                </c:pt>
                <c:pt idx="3">
                  <c:v>170.22978028754449</c:v>
                </c:pt>
                <c:pt idx="4">
                  <c:v>163.45473657296267</c:v>
                </c:pt>
                <c:pt idx="5">
                  <c:v>169.05886309140885</c:v>
                </c:pt>
                <c:pt idx="6">
                  <c:v>159.99277589013823</c:v>
                </c:pt>
                <c:pt idx="7">
                  <c:v>163.94480452033739</c:v>
                </c:pt>
                <c:pt idx="8">
                  <c:v>163.94480452033739</c:v>
                </c:pt>
                <c:pt idx="9">
                  <c:v>164.08259430929161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C79-486B-9AAE-02C4E7AA7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8812207"/>
        <c:axId val="1408800975"/>
      </c:lineChart>
      <c:catAx>
        <c:axId val="140881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08800975"/>
        <c:crosses val="autoZero"/>
        <c:auto val="1"/>
        <c:lblAlgn val="ctr"/>
        <c:lblOffset val="100"/>
        <c:noMultiLvlLbl val="0"/>
      </c:catAx>
      <c:valAx>
        <c:axId val="140880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_-* #,##0_-;_-* #,##0\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40881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549789563212674E-2"/>
          <c:y val="0.12275722779213472"/>
          <c:w val="0.34865800549304593"/>
          <c:h val="9.7103293566580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9F54"/>
                </a:solidFill>
                <a:latin typeface="+mn-lt"/>
                <a:ea typeface="+mn-ea"/>
                <a:cs typeface="+mn-cs"/>
              </a:defRPr>
            </a:pPr>
            <a:r>
              <a:rPr lang="ar-BH" b="1">
                <a:solidFill>
                  <a:srgbClr val="B59F54"/>
                </a:solidFill>
              </a:rPr>
              <a:t>الهرم السكاني لإجمالي السكان يونيو 2023</a:t>
            </a:r>
          </a:p>
          <a:p>
            <a:pPr>
              <a:defRPr b="1">
                <a:solidFill>
                  <a:srgbClr val="B59F54"/>
                </a:solidFill>
              </a:defRPr>
            </a:pPr>
            <a:r>
              <a:rPr lang="en-US" b="1">
                <a:solidFill>
                  <a:srgbClr val="B59F54"/>
                </a:solidFill>
              </a:rPr>
              <a:t>Population</a:t>
            </a:r>
            <a:r>
              <a:rPr lang="en-US" b="1" baseline="0">
                <a:solidFill>
                  <a:srgbClr val="B59F54"/>
                </a:solidFill>
              </a:rPr>
              <a:t> Pyramid for Total Population June 2023</a:t>
            </a:r>
            <a:endParaRPr lang="en-US" b="1">
              <a:solidFill>
                <a:srgbClr val="B59F54"/>
              </a:solidFill>
            </a:endParaRPr>
          </a:p>
        </c:rich>
      </c:tx>
      <c:layout>
        <c:manualLayout>
          <c:xMode val="edge"/>
          <c:yMode val="edge"/>
          <c:x val="0.18381275889325666"/>
          <c:y val="1.2186377692787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9F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89873140857394E-2"/>
          <c:y val="0.12415475843297366"/>
          <c:w val="0.87282188684747741"/>
          <c:h val="0.814672402060853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'Pyramid الهرم السكاني'!$G$2</c:f>
              <c:strCache>
                <c:ptCount val="1"/>
                <c:pt idx="0">
                  <c:v>ذكور  Males</c:v>
                </c:pt>
              </c:strCache>
            </c:strRef>
          </c:tx>
          <c:spPr>
            <a:solidFill>
              <a:srgbClr val="89CCFF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السكاني'!$G$3:$G$20</c:f>
              <c:numCache>
                <c:formatCode>General</c:formatCode>
                <c:ptCount val="18"/>
                <c:pt idx="0">
                  <c:v>-48385</c:v>
                </c:pt>
                <c:pt idx="1">
                  <c:v>-53404</c:v>
                </c:pt>
                <c:pt idx="2">
                  <c:v>-48578</c:v>
                </c:pt>
                <c:pt idx="3">
                  <c:v>-42817</c:v>
                </c:pt>
                <c:pt idx="4">
                  <c:v>-65923</c:v>
                </c:pt>
                <c:pt idx="5">
                  <c:v>-91393</c:v>
                </c:pt>
                <c:pt idx="6">
                  <c:v>-140399</c:v>
                </c:pt>
                <c:pt idx="7">
                  <c:v>-142767</c:v>
                </c:pt>
                <c:pt idx="8">
                  <c:v>-103851</c:v>
                </c:pt>
                <c:pt idx="9">
                  <c:v>-73468</c:v>
                </c:pt>
                <c:pt idx="10">
                  <c:v>-52154</c:v>
                </c:pt>
                <c:pt idx="11">
                  <c:v>-34435</c:v>
                </c:pt>
                <c:pt idx="12">
                  <c:v>-22238</c:v>
                </c:pt>
                <c:pt idx="13">
                  <c:v>-13281</c:v>
                </c:pt>
                <c:pt idx="14">
                  <c:v>-7279</c:v>
                </c:pt>
                <c:pt idx="15">
                  <c:v>-3340</c:v>
                </c:pt>
                <c:pt idx="16">
                  <c:v>-2017</c:v>
                </c:pt>
                <c:pt idx="17">
                  <c:v>-1308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C-4429-8B4C-7F1B96ED847C}"/>
            </c:ext>
          </c:extLst>
        </c:ser>
        <c:ser>
          <c:idx val="1"/>
          <c:order val="1"/>
          <c:tx>
            <c:strRef>
              <c:f>'Pyramid الهرم السكاني'!$H$2</c:f>
              <c:strCache>
                <c:ptCount val="1"/>
                <c:pt idx="0">
                  <c:v>إناث  Females</c:v>
                </c:pt>
              </c:strCache>
            </c:strRef>
          </c:tx>
          <c:spPr>
            <a:solidFill>
              <a:srgbClr val="FF5773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السكاني'!$H$3:$H$20</c:f>
              <c:numCache>
                <c:formatCode>General</c:formatCode>
                <c:ptCount val="18"/>
                <c:pt idx="0">
                  <c:v>46644</c:v>
                </c:pt>
                <c:pt idx="1">
                  <c:v>51439</c:v>
                </c:pt>
                <c:pt idx="2">
                  <c:v>46415</c:v>
                </c:pt>
                <c:pt idx="3">
                  <c:v>39565</c:v>
                </c:pt>
                <c:pt idx="4">
                  <c:v>38696</c:v>
                </c:pt>
                <c:pt idx="5">
                  <c:v>56032</c:v>
                </c:pt>
                <c:pt idx="6">
                  <c:v>61324</c:v>
                </c:pt>
                <c:pt idx="7">
                  <c:v>56430</c:v>
                </c:pt>
                <c:pt idx="8">
                  <c:v>48518</c:v>
                </c:pt>
                <c:pt idx="9">
                  <c:v>37684</c:v>
                </c:pt>
                <c:pt idx="10">
                  <c:v>28317</c:v>
                </c:pt>
                <c:pt idx="11">
                  <c:v>24010</c:v>
                </c:pt>
                <c:pt idx="12">
                  <c:v>17883</c:v>
                </c:pt>
                <c:pt idx="13">
                  <c:v>10998</c:v>
                </c:pt>
                <c:pt idx="14">
                  <c:v>6003</c:v>
                </c:pt>
                <c:pt idx="15">
                  <c:v>3433</c:v>
                </c:pt>
                <c:pt idx="16">
                  <c:v>2408</c:v>
                </c:pt>
                <c:pt idx="17">
                  <c:v>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C-4429-8B4C-7F1B96ED8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7055632"/>
        <c:axId val="1307050640"/>
      </c:barChart>
      <c:catAx>
        <c:axId val="130705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0640"/>
        <c:crosses val="autoZero"/>
        <c:auto val="1"/>
        <c:lblAlgn val="ctr"/>
        <c:lblOffset val="100"/>
        <c:tickLblSkip val="1"/>
        <c:noMultiLvlLbl val="0"/>
      </c:catAx>
      <c:valAx>
        <c:axId val="1307050640"/>
        <c:scaling>
          <c:orientation val="minMax"/>
          <c:max val="150000"/>
          <c:min val="-150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;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9F54"/>
                </a:solidFill>
                <a:latin typeface="+mn-lt"/>
                <a:ea typeface="+mn-ea"/>
                <a:cs typeface="+mn-cs"/>
              </a:defRPr>
            </a:pPr>
            <a:r>
              <a:rPr lang="ar-BH" b="1">
                <a:solidFill>
                  <a:srgbClr val="B59F54"/>
                </a:solidFill>
              </a:rPr>
              <a:t>الهرم السكاني للبحرينيين يونيو 2023</a:t>
            </a:r>
          </a:p>
          <a:p>
            <a:pPr>
              <a:defRPr b="1">
                <a:solidFill>
                  <a:srgbClr val="B59F54"/>
                </a:solidFill>
              </a:defRPr>
            </a:pPr>
            <a:r>
              <a:rPr lang="en-US" b="1">
                <a:solidFill>
                  <a:srgbClr val="B59F54"/>
                </a:solidFill>
              </a:rPr>
              <a:t>Population</a:t>
            </a:r>
            <a:r>
              <a:rPr lang="en-US" b="1" baseline="0">
                <a:solidFill>
                  <a:srgbClr val="B59F54"/>
                </a:solidFill>
              </a:rPr>
              <a:t> Pyramid Bahraini June 2023</a:t>
            </a:r>
            <a:endParaRPr lang="en-US" b="1">
              <a:solidFill>
                <a:srgbClr val="B59F54"/>
              </a:solidFill>
            </a:endParaRPr>
          </a:p>
        </c:rich>
      </c:tx>
      <c:layout>
        <c:manualLayout>
          <c:xMode val="edge"/>
          <c:yMode val="edge"/>
          <c:x val="0.26373019950504129"/>
          <c:y val="1.523297211598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9F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89873140857394E-2"/>
          <c:y val="0.12415475843297366"/>
          <c:w val="0.87282188684747741"/>
          <c:h val="0.814672402060853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'Pyramid الهرم السكاني'!$C$2</c:f>
              <c:strCache>
                <c:ptCount val="1"/>
                <c:pt idx="0">
                  <c:v>ذكور  Males</c:v>
                </c:pt>
              </c:strCache>
            </c:strRef>
          </c:tx>
          <c:spPr>
            <a:solidFill>
              <a:srgbClr val="89CCFF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السكاني'!$C$3:$C$20</c:f>
              <c:numCache>
                <c:formatCode>General</c:formatCode>
                <c:ptCount val="18"/>
                <c:pt idx="0">
                  <c:v>-33090</c:v>
                </c:pt>
                <c:pt idx="1">
                  <c:v>-38302</c:v>
                </c:pt>
                <c:pt idx="2">
                  <c:v>-36293</c:v>
                </c:pt>
                <c:pt idx="3">
                  <c:v>-33128</c:v>
                </c:pt>
                <c:pt idx="4">
                  <c:v>-29889</c:v>
                </c:pt>
                <c:pt idx="5">
                  <c:v>-30055</c:v>
                </c:pt>
                <c:pt idx="6">
                  <c:v>-28189</c:v>
                </c:pt>
                <c:pt idx="7">
                  <c:v>-24829</c:v>
                </c:pt>
                <c:pt idx="8">
                  <c:v>-22202</c:v>
                </c:pt>
                <c:pt idx="9">
                  <c:v>-18587</c:v>
                </c:pt>
                <c:pt idx="10">
                  <c:v>-15641</c:v>
                </c:pt>
                <c:pt idx="11">
                  <c:v>-15657</c:v>
                </c:pt>
                <c:pt idx="12">
                  <c:v>-13363</c:v>
                </c:pt>
                <c:pt idx="13">
                  <c:v>-10086</c:v>
                </c:pt>
                <c:pt idx="14">
                  <c:v>-6307</c:v>
                </c:pt>
                <c:pt idx="15">
                  <c:v>-2971</c:v>
                </c:pt>
                <c:pt idx="16">
                  <c:v>-1845</c:v>
                </c:pt>
                <c:pt idx="17">
                  <c:v>-1153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B-49A7-99AB-6BEB7E103E27}"/>
            </c:ext>
          </c:extLst>
        </c:ser>
        <c:ser>
          <c:idx val="1"/>
          <c:order val="1"/>
          <c:tx>
            <c:strRef>
              <c:f>'Pyramid الهرم السكاني'!$D$2</c:f>
              <c:strCache>
                <c:ptCount val="1"/>
                <c:pt idx="0">
                  <c:v>إناث  Females</c:v>
                </c:pt>
              </c:strCache>
            </c:strRef>
          </c:tx>
          <c:spPr>
            <a:solidFill>
              <a:srgbClr val="FF5773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السكاني'!$D$3:$D$20</c:f>
              <c:numCache>
                <c:formatCode>General</c:formatCode>
                <c:ptCount val="18"/>
                <c:pt idx="0">
                  <c:v>32003</c:v>
                </c:pt>
                <c:pt idx="1">
                  <c:v>36673</c:v>
                </c:pt>
                <c:pt idx="2">
                  <c:v>34907</c:v>
                </c:pt>
                <c:pt idx="3">
                  <c:v>31853</c:v>
                </c:pt>
                <c:pt idx="4">
                  <c:v>27922</c:v>
                </c:pt>
                <c:pt idx="5">
                  <c:v>28083</c:v>
                </c:pt>
                <c:pt idx="6">
                  <c:v>26893</c:v>
                </c:pt>
                <c:pt idx="7">
                  <c:v>24291</c:v>
                </c:pt>
                <c:pt idx="8">
                  <c:v>21920</c:v>
                </c:pt>
                <c:pt idx="9">
                  <c:v>18616</c:v>
                </c:pt>
                <c:pt idx="10">
                  <c:v>16467</c:v>
                </c:pt>
                <c:pt idx="11">
                  <c:v>16793</c:v>
                </c:pt>
                <c:pt idx="12">
                  <c:v>14203</c:v>
                </c:pt>
                <c:pt idx="13">
                  <c:v>9431</c:v>
                </c:pt>
                <c:pt idx="14">
                  <c:v>5368</c:v>
                </c:pt>
                <c:pt idx="15">
                  <c:v>3121</c:v>
                </c:pt>
                <c:pt idx="16">
                  <c:v>2219</c:v>
                </c:pt>
                <c:pt idx="17">
                  <c:v>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B-49A7-99AB-6BEB7E103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7055632"/>
        <c:axId val="1307050640"/>
      </c:barChart>
      <c:catAx>
        <c:axId val="130705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0640"/>
        <c:crosses val="autoZero"/>
        <c:auto val="1"/>
        <c:lblAlgn val="ctr"/>
        <c:lblOffset val="100"/>
        <c:tickLblSkip val="1"/>
        <c:noMultiLvlLbl val="0"/>
      </c:catAx>
      <c:valAx>
        <c:axId val="1307050640"/>
        <c:scaling>
          <c:orientation val="minMax"/>
          <c:max val="40000"/>
          <c:min val="-40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;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9F54"/>
                </a:solidFill>
                <a:latin typeface="+mn-lt"/>
                <a:ea typeface="+mn-ea"/>
                <a:cs typeface="+mn-cs"/>
              </a:defRPr>
            </a:pPr>
            <a:r>
              <a:rPr lang="ar-BH" b="1">
                <a:solidFill>
                  <a:srgbClr val="B59F54"/>
                </a:solidFill>
              </a:rPr>
              <a:t>الهرم السكاني لغير</a:t>
            </a:r>
            <a:r>
              <a:rPr lang="ar-BH" b="1" baseline="0">
                <a:solidFill>
                  <a:srgbClr val="B59F54"/>
                </a:solidFill>
              </a:rPr>
              <a:t> بحرينيين يونيو </a:t>
            </a:r>
            <a:r>
              <a:rPr lang="ar-BH" b="1">
                <a:solidFill>
                  <a:srgbClr val="B59F54"/>
                </a:solidFill>
              </a:rPr>
              <a:t>2023</a:t>
            </a:r>
          </a:p>
          <a:p>
            <a:pPr>
              <a:defRPr b="1">
                <a:solidFill>
                  <a:srgbClr val="B59F54"/>
                </a:solidFill>
              </a:defRPr>
            </a:pPr>
            <a:r>
              <a:rPr lang="en-US" b="1">
                <a:solidFill>
                  <a:srgbClr val="B59F54"/>
                </a:solidFill>
              </a:rPr>
              <a:t>Population</a:t>
            </a:r>
            <a:r>
              <a:rPr lang="en-US" b="1" baseline="0">
                <a:solidFill>
                  <a:srgbClr val="B59F54"/>
                </a:solidFill>
              </a:rPr>
              <a:t> Pyramid for Non-Bahraini June 2023</a:t>
            </a:r>
            <a:endParaRPr lang="en-US" b="1">
              <a:solidFill>
                <a:srgbClr val="B59F54"/>
              </a:solidFill>
            </a:endParaRPr>
          </a:p>
        </c:rich>
      </c:tx>
      <c:layout>
        <c:manualLayout>
          <c:xMode val="edge"/>
          <c:yMode val="edge"/>
          <c:x val="0.20258560043352272"/>
          <c:y val="1.2186377692787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9F54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89873140857394E-2"/>
          <c:y val="0.12415475843297366"/>
          <c:w val="0.87282188684747741"/>
          <c:h val="0.814672402060853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'Pyramid الهرم السكاني'!$E$2</c:f>
              <c:strCache>
                <c:ptCount val="1"/>
                <c:pt idx="0">
                  <c:v>ذكور  Males</c:v>
                </c:pt>
              </c:strCache>
            </c:strRef>
          </c:tx>
          <c:spPr>
            <a:solidFill>
              <a:srgbClr val="89CCFF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السكاني'!$E$3:$E$20</c:f>
              <c:numCache>
                <c:formatCode>General</c:formatCode>
                <c:ptCount val="18"/>
                <c:pt idx="0">
                  <c:v>-15295</c:v>
                </c:pt>
                <c:pt idx="1">
                  <c:v>-15102</c:v>
                </c:pt>
                <c:pt idx="2">
                  <c:v>-12285</c:v>
                </c:pt>
                <c:pt idx="3">
                  <c:v>-9689</c:v>
                </c:pt>
                <c:pt idx="4">
                  <c:v>-36034</c:v>
                </c:pt>
                <c:pt idx="5">
                  <c:v>-61338</c:v>
                </c:pt>
                <c:pt idx="6">
                  <c:v>-112210</c:v>
                </c:pt>
                <c:pt idx="7">
                  <c:v>-117938</c:v>
                </c:pt>
                <c:pt idx="8">
                  <c:v>-81649</c:v>
                </c:pt>
                <c:pt idx="9">
                  <c:v>-54881</c:v>
                </c:pt>
                <c:pt idx="10">
                  <c:v>-36513</c:v>
                </c:pt>
                <c:pt idx="11">
                  <c:v>-18778</c:v>
                </c:pt>
                <c:pt idx="12">
                  <c:v>-8875</c:v>
                </c:pt>
                <c:pt idx="13">
                  <c:v>-3195</c:v>
                </c:pt>
                <c:pt idx="14">
                  <c:v>-972</c:v>
                </c:pt>
                <c:pt idx="15">
                  <c:v>-369</c:v>
                </c:pt>
                <c:pt idx="16">
                  <c:v>-172</c:v>
                </c:pt>
                <c:pt idx="17">
                  <c:v>-155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8-4F9B-ABD5-8064E8A40B2B}"/>
            </c:ext>
          </c:extLst>
        </c:ser>
        <c:ser>
          <c:idx val="1"/>
          <c:order val="1"/>
          <c:tx>
            <c:strRef>
              <c:f>'Pyramid الهرم السكاني'!$F$2</c:f>
              <c:strCache>
                <c:ptCount val="1"/>
                <c:pt idx="0">
                  <c:v>إناث  Females</c:v>
                </c:pt>
              </c:strCache>
            </c:strRef>
          </c:tx>
          <c:spPr>
            <a:solidFill>
              <a:srgbClr val="FF5773"/>
            </a:solidFill>
            <a:ln>
              <a:noFill/>
            </a:ln>
            <a:effectLst/>
          </c:spPr>
          <c:invertIfNegative val="0"/>
          <c:cat>
            <c:strRef>
              <c:f>'Pyramid الهرم السكاني'!$B$3:$B$20</c:f>
              <c:strCache>
                <c:ptCount val="18"/>
                <c:pt idx="0">
                  <c:v>4-0</c:v>
                </c:pt>
                <c:pt idx="1">
                  <c:v>9-5</c:v>
                </c:pt>
                <c:pt idx="2">
                  <c:v>14-10</c:v>
                </c:pt>
                <c:pt idx="3">
                  <c:v>19-15</c:v>
                </c:pt>
                <c:pt idx="4">
                  <c:v>24-20</c:v>
                </c:pt>
                <c:pt idx="5">
                  <c:v>29-25</c:v>
                </c:pt>
                <c:pt idx="6">
                  <c:v>34-30</c:v>
                </c:pt>
                <c:pt idx="7">
                  <c:v>39-35</c:v>
                </c:pt>
                <c:pt idx="8">
                  <c:v>44-40</c:v>
                </c:pt>
                <c:pt idx="9">
                  <c:v>49-45</c:v>
                </c:pt>
                <c:pt idx="10">
                  <c:v>54-50</c:v>
                </c:pt>
                <c:pt idx="11">
                  <c:v>59-55</c:v>
                </c:pt>
                <c:pt idx="12">
                  <c:v>64-60</c:v>
                </c:pt>
                <c:pt idx="13">
                  <c:v>69-65</c:v>
                </c:pt>
                <c:pt idx="14">
                  <c:v>74-70</c:v>
                </c:pt>
                <c:pt idx="15">
                  <c:v>79-75</c:v>
                </c:pt>
                <c:pt idx="16">
                  <c:v>84-80</c:v>
                </c:pt>
                <c:pt idx="17">
                  <c:v> 85 +</c:v>
                </c:pt>
              </c:strCache>
            </c:strRef>
          </c:cat>
          <c:val>
            <c:numRef>
              <c:f>'Pyramid الهرم السكاني'!$F$3:$F$20</c:f>
              <c:numCache>
                <c:formatCode>General</c:formatCode>
                <c:ptCount val="18"/>
                <c:pt idx="0">
                  <c:v>14641</c:v>
                </c:pt>
                <c:pt idx="1">
                  <c:v>14766</c:v>
                </c:pt>
                <c:pt idx="2">
                  <c:v>11508</c:v>
                </c:pt>
                <c:pt idx="3">
                  <c:v>7712</c:v>
                </c:pt>
                <c:pt idx="4">
                  <c:v>10774</c:v>
                </c:pt>
                <c:pt idx="5">
                  <c:v>27949</c:v>
                </c:pt>
                <c:pt idx="6">
                  <c:v>34431</c:v>
                </c:pt>
                <c:pt idx="7">
                  <c:v>32139</c:v>
                </c:pt>
                <c:pt idx="8">
                  <c:v>26598</c:v>
                </c:pt>
                <c:pt idx="9">
                  <c:v>19068</c:v>
                </c:pt>
                <c:pt idx="10">
                  <c:v>11850</c:v>
                </c:pt>
                <c:pt idx="11">
                  <c:v>7217</c:v>
                </c:pt>
                <c:pt idx="12">
                  <c:v>3680</c:v>
                </c:pt>
                <c:pt idx="13">
                  <c:v>1567</c:v>
                </c:pt>
                <c:pt idx="14">
                  <c:v>635</c:v>
                </c:pt>
                <c:pt idx="15">
                  <c:v>312</c:v>
                </c:pt>
                <c:pt idx="16">
                  <c:v>189</c:v>
                </c:pt>
                <c:pt idx="17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8-4F9B-ABD5-8064E8A40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07055632"/>
        <c:axId val="1307050640"/>
      </c:barChart>
      <c:catAx>
        <c:axId val="130705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0640"/>
        <c:crosses val="autoZero"/>
        <c:auto val="1"/>
        <c:lblAlgn val="ctr"/>
        <c:lblOffset val="100"/>
        <c:tickLblSkip val="1"/>
        <c:noMultiLvlLbl val="0"/>
      </c:catAx>
      <c:valAx>
        <c:axId val="1307050640"/>
        <c:scaling>
          <c:orientation val="minMax"/>
          <c:max val="120000"/>
          <c:min val="-120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;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A38D47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307055632"/>
        <c:crosses val="autoZero"/>
        <c:crossBetween val="between"/>
        <c:majorUnit val="6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6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6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4" Type="http://schemas.openxmlformats.org/officeDocument/2006/relationships/image" Target="../media/image6.sv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56029</xdr:colOff>
      <xdr:row>2</xdr:row>
      <xdr:rowOff>44821</xdr:rowOff>
    </xdr:from>
    <xdr:to>
      <xdr:col>16</xdr:col>
      <xdr:colOff>57509</xdr:colOff>
      <xdr:row>17</xdr:row>
      <xdr:rowOff>145674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8E3BDA-3733-49B2-A4F9-7474D053F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3029" y="358586"/>
          <a:ext cx="3430480" cy="2454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38514</xdr:rowOff>
    </xdr:from>
    <xdr:to>
      <xdr:col>9</xdr:col>
      <xdr:colOff>885825</xdr:colOff>
      <xdr:row>40</xdr:row>
      <xdr:rowOff>131279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D993-A65C-4E3E-8D27-761120D0FC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72034</xdr:colOff>
      <xdr:row>41</xdr:row>
      <xdr:rowOff>44238</xdr:rowOff>
    </xdr:from>
    <xdr:to>
      <xdr:col>5</xdr:col>
      <xdr:colOff>123825</xdr:colOff>
      <xdr:row>61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6DFF8D-F4E1-4A88-BD06-FD9ABC417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13</xdr:row>
      <xdr:rowOff>95250</xdr:rowOff>
    </xdr:from>
    <xdr:to>
      <xdr:col>11</xdr:col>
      <xdr:colOff>552451</xdr:colOff>
      <xdr:row>29</xdr:row>
      <xdr:rowOff>149915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64406F-4EB3-4558-AA08-2E3C5DDB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168090</xdr:colOff>
      <xdr:row>0</xdr:row>
      <xdr:rowOff>11206</xdr:rowOff>
    </xdr:from>
    <xdr:to>
      <xdr:col>24</xdr:col>
      <xdr:colOff>186021</xdr:colOff>
      <xdr:row>26</xdr:row>
      <xdr:rowOff>100854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8BCD51-BF0B-40AA-AFDB-84B92C7AA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212911</xdr:colOff>
      <xdr:row>28</xdr:row>
      <xdr:rowOff>44823</xdr:rowOff>
    </xdr:from>
    <xdr:to>
      <xdr:col>24</xdr:col>
      <xdr:colOff>230842</xdr:colOff>
      <xdr:row>54</xdr:row>
      <xdr:rowOff>134471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AF155B-B4D8-46EB-8A70-1244E60DA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201706</xdr:colOff>
      <xdr:row>55</xdr:row>
      <xdr:rowOff>112059</xdr:rowOff>
    </xdr:from>
    <xdr:to>
      <xdr:col>24</xdr:col>
      <xdr:colOff>219637</xdr:colOff>
      <xdr:row>82</xdr:row>
      <xdr:rowOff>44824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5075CC0-0871-42D3-BB28-16858A627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0.68192</cdr:x>
      <cdr:y>0.13749</cdr:y>
    </cdr:from>
    <cdr:to>
      <cdr:x>0.78273</cdr:x>
      <cdr:y>0.281</cdr:y>
    </cdr:to>
    <cdr:pic>
      <cdr:nvPicPr>
        <cdr:cNvPr id="2" name="Graphic 1" descr="Fe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99EF60E0-1F6C-B365-6764-3033844E6D3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6977" y="573152"/>
          <a:ext cx="598232" cy="59823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0.23515</cdr:x>
      <cdr:y>0.14122</cdr:y>
    </cdr:from>
    <cdr:to>
      <cdr:x>0.33595</cdr:x>
      <cdr:y>0.28473</cdr:y>
    </cdr:to>
    <cdr:pic>
      <cdr:nvPicPr>
        <cdr:cNvPr id="3" name="Graphic 2" descr="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29268BDB-7205-8B69-29AB-FF0593F8367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95506" y="588682"/>
          <a:ext cx="598232" cy="59823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0.62905</cdr:x>
      <cdr:y>0.1348</cdr:y>
    </cdr:from>
    <cdr:to>
      <cdr:x>0.72986</cdr:x>
      <cdr:y>0.27831</cdr:y>
    </cdr:to>
    <cdr:pic>
      <cdr:nvPicPr>
        <cdr:cNvPr id="2" name="Graphic 1" descr="Fe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E758ED92-0224-A5E4-323A-F36065ED92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733213" y="561946"/>
          <a:ext cx="598232" cy="59823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0.29557</cdr:x>
      <cdr:y>0.13584</cdr:y>
    </cdr:from>
    <cdr:to>
      <cdr:x>0.39637</cdr:x>
      <cdr:y>0.27935</cdr:y>
    </cdr:to>
    <cdr:pic>
      <cdr:nvPicPr>
        <cdr:cNvPr id="3" name="Graphic 2" descr="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0BD2C905-398B-8BA2-0469-AAFADDBC7B1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754094" y="566270"/>
          <a:ext cx="598232" cy="59823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0.5252</cdr:x>
      <cdr:y>0.13749</cdr:y>
    </cdr:from>
    <cdr:to>
      <cdr:x>0.62601</cdr:x>
      <cdr:y>0.281</cdr:y>
    </cdr:to>
    <cdr:pic>
      <cdr:nvPicPr>
        <cdr:cNvPr id="2" name="Graphic 1" descr="Fe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F91B4A75-2E44-832B-EC6E-28BF856B760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16891" y="573153"/>
          <a:ext cx="598232" cy="59823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0.37676</cdr:x>
      <cdr:y>0.13584</cdr:y>
    </cdr:from>
    <cdr:to>
      <cdr:x>0.47757</cdr:x>
      <cdr:y>0.27935</cdr:y>
    </cdr:to>
    <cdr:pic>
      <cdr:nvPicPr>
        <cdr:cNvPr id="3" name="Graphic 2" descr="Male profile with solid fill">
          <a:extLst xmlns:a="http://schemas.openxmlformats.org/drawingml/2006/main">
            <a:ext uri="{FF2B5EF4-FFF2-40B4-BE49-F238E27FC236}">
              <a16:creationId xmlns:a16="http://schemas.microsoft.com/office/drawing/2014/main" id="{7B2C9C74-FBFF-185C-43F1-52E1508034E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235948" y="566271"/>
          <a:ext cx="598232" cy="59823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014A-E90C-48C0-9329-2CA4D94722B0}">
  <dimension ref="A1:Y30"/>
  <sheetViews>
    <sheetView showGridLines="0" rightToLeft="1" view="pageBreakPreview" zoomScaleNormal="100" zoomScaleSheetLayoutView="100" workbookViewId="0"/>
  </sheetViews>
  <sheetFormatPr defaultColWidth="9.140625" defaultRowHeight="12.75"/>
  <cols>
    <col min="1" max="33" width="5.7109375" style="40" customWidth="1"/>
    <col min="34" max="16384" width="9.140625" style="40"/>
  </cols>
  <sheetData>
    <row r="1" spans="1: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1: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</row>
    <row r="10" spans="1: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</row>
    <row r="15" spans="1: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</row>
    <row r="16" spans="1: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</row>
    <row r="17" spans="1: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</row>
    <row r="18" spans="1: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</row>
    <row r="19" spans="1: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</row>
    <row r="20" spans="1: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</row>
    <row r="21" spans="1:25" ht="36">
      <c r="A21" s="76" t="s">
        <v>51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5"/>
    </row>
    <row r="22" spans="1: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</row>
    <row r="23" spans="1:25" ht="28.5">
      <c r="A23" s="77" t="s">
        <v>52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5"/>
    </row>
    <row r="24" spans="1: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</row>
    <row r="25" spans="1:25" ht="28.5">
      <c r="A25" s="77" t="s">
        <v>85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5"/>
    </row>
    <row r="26" spans="1:2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</row>
    <row r="27" spans="1:25">
      <c r="A27" s="78"/>
      <c r="B27" s="78"/>
      <c r="C27" s="78"/>
      <c r="D27" s="78"/>
      <c r="E27" s="78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/>
      <c r="T27" s="80"/>
      <c r="U27" s="80"/>
      <c r="V27" s="80"/>
      <c r="W27" s="80"/>
      <c r="X27" s="80"/>
      <c r="Y27" s="75"/>
    </row>
    <row r="28" spans="1: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</row>
    <row r="29" spans="1: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</row>
    <row r="30" spans="1:25">
      <c r="Y30" s="75"/>
    </row>
  </sheetData>
  <printOptions horizontalCentered="1" verticalCentered="1"/>
  <pageMargins left="0.5" right="0.5" top="1.75" bottom="1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EE8C-1DA0-476E-93A4-A2052593F6AB}">
  <dimension ref="A1:K59"/>
  <sheetViews>
    <sheetView showGridLines="0" rightToLeft="1" zoomScaleNormal="100" zoomScaleSheetLayoutView="85" workbookViewId="0">
      <selection sqref="A1:A2"/>
    </sheetView>
  </sheetViews>
  <sheetFormatPr defaultColWidth="9.140625" defaultRowHeight="12.75"/>
  <cols>
    <col min="1" max="1" width="15.85546875" style="40" customWidth="1"/>
    <col min="2" max="9" width="12.7109375" style="40" customWidth="1"/>
    <col min="10" max="10" width="13.7109375" style="40" customWidth="1"/>
    <col min="11" max="16384" width="9.140625" style="40"/>
  </cols>
  <sheetData>
    <row r="1" spans="1:11" s="34" customFormat="1" ht="15.75">
      <c r="A1" s="91" t="s">
        <v>48</v>
      </c>
      <c r="B1" s="94" t="s">
        <v>62</v>
      </c>
      <c r="C1" s="94"/>
      <c r="D1" s="94"/>
      <c r="E1" s="94"/>
      <c r="F1" s="94"/>
      <c r="G1" s="94"/>
      <c r="H1" s="94"/>
      <c r="I1" s="92" t="s">
        <v>59</v>
      </c>
      <c r="J1" s="92"/>
    </row>
    <row r="2" spans="1:11" s="35" customFormat="1" ht="15">
      <c r="A2" s="91"/>
      <c r="B2" s="93" t="s">
        <v>63</v>
      </c>
      <c r="C2" s="93"/>
      <c r="D2" s="93"/>
      <c r="E2" s="93"/>
      <c r="F2" s="93"/>
      <c r="G2" s="93"/>
      <c r="H2" s="93"/>
      <c r="I2" s="92"/>
      <c r="J2" s="92"/>
    </row>
    <row r="3" spans="1:11" s="36" customFormat="1" ht="15">
      <c r="A3" s="4"/>
      <c r="B3" s="4"/>
      <c r="C3" s="5"/>
      <c r="D3" s="5"/>
      <c r="E3" s="5"/>
      <c r="F3" s="5"/>
      <c r="G3" s="5"/>
      <c r="H3" s="5"/>
      <c r="I3" s="6"/>
      <c r="J3" s="6"/>
    </row>
    <row r="4" spans="1:11" ht="15.75">
      <c r="A4" s="7"/>
      <c r="B4" s="8" t="s">
        <v>1</v>
      </c>
      <c r="C4" s="9"/>
      <c r="D4" s="9"/>
      <c r="E4" s="9"/>
      <c r="F4" s="9"/>
      <c r="G4" s="9"/>
      <c r="H4" s="9"/>
      <c r="I4" s="9"/>
      <c r="J4" s="10" t="s">
        <v>0</v>
      </c>
    </row>
    <row r="5" spans="1:11" ht="15.75">
      <c r="A5" s="11" t="s">
        <v>8</v>
      </c>
      <c r="B5" s="12" t="s">
        <v>7</v>
      </c>
      <c r="C5" s="13"/>
      <c r="D5" s="14" t="s">
        <v>6</v>
      </c>
      <c r="E5" s="12" t="s">
        <v>5</v>
      </c>
      <c r="F5" s="13"/>
      <c r="G5" s="15" t="s">
        <v>4</v>
      </c>
      <c r="H5" s="12" t="s">
        <v>3</v>
      </c>
      <c r="I5" s="13"/>
      <c r="J5" s="14" t="s">
        <v>2</v>
      </c>
    </row>
    <row r="6" spans="1:11" ht="15">
      <c r="A6" s="16" t="s">
        <v>12</v>
      </c>
      <c r="B6" s="57" t="s">
        <v>11</v>
      </c>
      <c r="C6" s="58" t="s">
        <v>10</v>
      </c>
      <c r="D6" s="59" t="s">
        <v>9</v>
      </c>
      <c r="E6" s="57" t="s">
        <v>11</v>
      </c>
      <c r="F6" s="58" t="s">
        <v>10</v>
      </c>
      <c r="G6" s="59" t="s">
        <v>9</v>
      </c>
      <c r="H6" s="57" t="s">
        <v>11</v>
      </c>
      <c r="I6" s="58" t="s">
        <v>10</v>
      </c>
      <c r="J6" s="59" t="s">
        <v>9</v>
      </c>
    </row>
    <row r="7" spans="1:11" ht="15.75">
      <c r="A7" s="17"/>
      <c r="B7" s="18" t="s">
        <v>15</v>
      </c>
      <c r="C7" s="19" t="s">
        <v>14</v>
      </c>
      <c r="D7" s="20" t="s">
        <v>13</v>
      </c>
      <c r="E7" s="18" t="s">
        <v>15</v>
      </c>
      <c r="F7" s="19" t="s">
        <v>14</v>
      </c>
      <c r="G7" s="20" t="s">
        <v>13</v>
      </c>
      <c r="H7" s="18" t="s">
        <v>15</v>
      </c>
      <c r="I7" s="19" t="s">
        <v>14</v>
      </c>
      <c r="J7" s="20" t="s">
        <v>13</v>
      </c>
    </row>
    <row r="8" spans="1:11" s="48" customFormat="1" ht="15">
      <c r="A8" s="21" t="s">
        <v>79</v>
      </c>
      <c r="B8" s="22">
        <v>368448</v>
      </c>
      <c r="C8" s="23">
        <v>358904</v>
      </c>
      <c r="D8" s="24">
        <f>C8+B8</f>
        <v>727352</v>
      </c>
      <c r="E8" s="22">
        <v>611427</v>
      </c>
      <c r="F8" s="23">
        <v>238280</v>
      </c>
      <c r="G8" s="24">
        <f t="shared" ref="G8:G17" si="0">F8+E8</f>
        <v>849707</v>
      </c>
      <c r="H8" s="22">
        <f>B8+E8</f>
        <v>979875</v>
      </c>
      <c r="I8" s="23">
        <f>C8+F8</f>
        <v>597184</v>
      </c>
      <c r="J8" s="24">
        <f t="shared" ref="J8:J17" si="1">I8+H8</f>
        <v>1577059</v>
      </c>
      <c r="K8" s="81"/>
    </row>
    <row r="9" spans="1:11" s="48" customFormat="1" ht="15">
      <c r="A9" s="21" t="s">
        <v>70</v>
      </c>
      <c r="B9" s="22">
        <v>365501</v>
      </c>
      <c r="C9" s="23">
        <v>356156</v>
      </c>
      <c r="D9" s="24">
        <f t="shared" ref="D9:D17" si="2">C9+B9</f>
        <v>721657</v>
      </c>
      <c r="E9" s="22">
        <v>603605</v>
      </c>
      <c r="F9" s="23">
        <v>231920</v>
      </c>
      <c r="G9" s="24">
        <f t="shared" si="0"/>
        <v>835525</v>
      </c>
      <c r="H9" s="22">
        <f t="shared" ref="H9:H17" si="3">B9+E9</f>
        <v>969106</v>
      </c>
      <c r="I9" s="23">
        <f t="shared" ref="I9:I17" si="4">C9+F9</f>
        <v>588076</v>
      </c>
      <c r="J9" s="24">
        <f t="shared" si="1"/>
        <v>1557182</v>
      </c>
      <c r="K9" s="81"/>
    </row>
    <row r="10" spans="1:11" s="48" customFormat="1" ht="15">
      <c r="A10" s="25" t="s">
        <v>71</v>
      </c>
      <c r="B10" s="22">
        <v>361587</v>
      </c>
      <c r="C10" s="23">
        <v>352424</v>
      </c>
      <c r="D10" s="24">
        <f t="shared" si="2"/>
        <v>714011</v>
      </c>
      <c r="E10" s="22">
        <v>585450</v>
      </c>
      <c r="F10" s="23">
        <v>225232</v>
      </c>
      <c r="G10" s="24">
        <f t="shared" si="0"/>
        <v>810682</v>
      </c>
      <c r="H10" s="22">
        <f t="shared" si="3"/>
        <v>947037</v>
      </c>
      <c r="I10" s="23">
        <f t="shared" si="4"/>
        <v>577656</v>
      </c>
      <c r="J10" s="24">
        <f t="shared" si="1"/>
        <v>1524693</v>
      </c>
    </row>
    <row r="11" spans="1:11" s="48" customFormat="1" ht="15">
      <c r="A11" s="25" t="s">
        <v>72</v>
      </c>
      <c r="B11" s="22">
        <v>365083</v>
      </c>
      <c r="C11" s="23">
        <v>354658</v>
      </c>
      <c r="D11" s="24">
        <f t="shared" si="2"/>
        <v>719741</v>
      </c>
      <c r="E11" s="22">
        <v>560664</v>
      </c>
      <c r="F11" s="23">
        <v>223960</v>
      </c>
      <c r="G11" s="24">
        <f t="shared" si="0"/>
        <v>784624</v>
      </c>
      <c r="H11" s="22">
        <f t="shared" si="3"/>
        <v>925747</v>
      </c>
      <c r="I11" s="23">
        <f t="shared" si="4"/>
        <v>578618</v>
      </c>
      <c r="J11" s="24">
        <f t="shared" si="1"/>
        <v>1504365</v>
      </c>
    </row>
    <row r="12" spans="1:11" s="48" customFormat="1" ht="15">
      <c r="A12" s="25" t="s">
        <v>73</v>
      </c>
      <c r="B12" s="22">
        <v>361979</v>
      </c>
      <c r="C12" s="23">
        <v>351284</v>
      </c>
      <c r="D12" s="24">
        <f t="shared" si="2"/>
        <v>713263</v>
      </c>
      <c r="E12" s="22">
        <v>563057</v>
      </c>
      <c r="F12" s="23">
        <v>195884</v>
      </c>
      <c r="G12" s="24">
        <f t="shared" si="0"/>
        <v>758941</v>
      </c>
      <c r="H12" s="22">
        <f t="shared" si="3"/>
        <v>925036</v>
      </c>
      <c r="I12" s="23">
        <f t="shared" si="4"/>
        <v>547168</v>
      </c>
      <c r="J12" s="24">
        <f t="shared" si="1"/>
        <v>1472204</v>
      </c>
    </row>
    <row r="13" spans="1:11" s="48" customFormat="1" ht="15">
      <c r="A13" s="25" t="s">
        <v>74</v>
      </c>
      <c r="B13" s="22">
        <v>355633</v>
      </c>
      <c r="C13" s="23">
        <v>346194</v>
      </c>
      <c r="D13" s="24">
        <f t="shared" si="2"/>
        <v>701827</v>
      </c>
      <c r="E13" s="22">
        <v>564931</v>
      </c>
      <c r="F13" s="23">
        <v>216998</v>
      </c>
      <c r="G13" s="24">
        <f t="shared" si="0"/>
        <v>781929</v>
      </c>
      <c r="H13" s="22">
        <f t="shared" si="3"/>
        <v>920564</v>
      </c>
      <c r="I13" s="23">
        <f t="shared" si="4"/>
        <v>563192</v>
      </c>
      <c r="J13" s="24">
        <f t="shared" si="1"/>
        <v>1483756</v>
      </c>
    </row>
    <row r="14" spans="1:11" s="48" customFormat="1" ht="15">
      <c r="A14" s="25" t="s">
        <v>75</v>
      </c>
      <c r="B14" s="22">
        <v>349661</v>
      </c>
      <c r="C14" s="23">
        <v>340053</v>
      </c>
      <c r="D14" s="24">
        <f t="shared" si="2"/>
        <v>689714</v>
      </c>
      <c r="E14" s="22">
        <v>597203</v>
      </c>
      <c r="F14" s="23">
        <v>216174</v>
      </c>
      <c r="G14" s="24">
        <f t="shared" si="0"/>
        <v>813377</v>
      </c>
      <c r="H14" s="22">
        <f t="shared" si="3"/>
        <v>946864</v>
      </c>
      <c r="I14" s="23">
        <f t="shared" si="4"/>
        <v>556227</v>
      </c>
      <c r="J14" s="24">
        <f t="shared" si="1"/>
        <v>1503091</v>
      </c>
    </row>
    <row r="15" spans="1:11" s="48" customFormat="1" ht="15">
      <c r="A15" s="25" t="s">
        <v>76</v>
      </c>
      <c r="B15" s="22">
        <v>343340</v>
      </c>
      <c r="C15" s="23">
        <v>334166</v>
      </c>
      <c r="D15" s="24">
        <f t="shared" si="2"/>
        <v>677506</v>
      </c>
      <c r="E15" s="22">
        <v>607972</v>
      </c>
      <c r="F15" s="23">
        <v>215638</v>
      </c>
      <c r="G15" s="24">
        <f t="shared" si="0"/>
        <v>823610</v>
      </c>
      <c r="H15" s="22">
        <f t="shared" si="3"/>
        <v>951312</v>
      </c>
      <c r="I15" s="23">
        <f t="shared" si="4"/>
        <v>549804</v>
      </c>
      <c r="J15" s="24">
        <f t="shared" si="1"/>
        <v>1501116</v>
      </c>
    </row>
    <row r="16" spans="1:11" s="48" customFormat="1" ht="15">
      <c r="A16" s="25" t="s">
        <v>77</v>
      </c>
      <c r="B16" s="22">
        <v>336834</v>
      </c>
      <c r="C16" s="23">
        <v>327873</v>
      </c>
      <c r="D16" s="24">
        <f t="shared" si="2"/>
        <v>664707</v>
      </c>
      <c r="E16" s="22">
        <v>551555</v>
      </c>
      <c r="F16" s="23">
        <v>207464</v>
      </c>
      <c r="G16" s="24">
        <f t="shared" si="0"/>
        <v>759019</v>
      </c>
      <c r="H16" s="22">
        <f t="shared" si="3"/>
        <v>888389</v>
      </c>
      <c r="I16" s="23">
        <f t="shared" si="4"/>
        <v>535337</v>
      </c>
      <c r="J16" s="24">
        <f t="shared" si="1"/>
        <v>1423726</v>
      </c>
    </row>
    <row r="17" spans="1:10" ht="15.75" thickBot="1">
      <c r="A17" s="26" t="s">
        <v>78</v>
      </c>
      <c r="B17" s="27">
        <v>328887</v>
      </c>
      <c r="C17" s="28">
        <v>318948</v>
      </c>
      <c r="D17" s="29">
        <f t="shared" si="2"/>
        <v>647835</v>
      </c>
      <c r="E17" s="27">
        <v>517478</v>
      </c>
      <c r="F17" s="28">
        <v>205009</v>
      </c>
      <c r="G17" s="29">
        <f t="shared" si="0"/>
        <v>722487</v>
      </c>
      <c r="H17" s="27">
        <f t="shared" si="3"/>
        <v>846365</v>
      </c>
      <c r="I17" s="28">
        <f t="shared" si="4"/>
        <v>523957</v>
      </c>
      <c r="J17" s="29">
        <f t="shared" si="1"/>
        <v>1370322</v>
      </c>
    </row>
    <row r="18" spans="1:10" s="1" customFormat="1" ht="21" customHeight="1">
      <c r="A18" s="82" t="s">
        <v>36</v>
      </c>
      <c r="B18" s="30"/>
      <c r="C18" s="30"/>
      <c r="D18" s="30"/>
      <c r="E18" s="90"/>
      <c r="F18" s="30"/>
      <c r="G18" s="30"/>
      <c r="H18" s="30"/>
      <c r="I18" s="30"/>
      <c r="J18" s="83" t="s">
        <v>16</v>
      </c>
    </row>
    <row r="19" spans="1:10" s="84" customFormat="1" ht="8.1" customHeight="1">
      <c r="A19" s="31"/>
      <c r="B19" s="32"/>
      <c r="C19" s="32"/>
      <c r="D19" s="32"/>
      <c r="E19" s="32"/>
      <c r="F19" s="32"/>
      <c r="G19" s="32"/>
      <c r="H19" s="32"/>
      <c r="I19" s="33"/>
      <c r="J19" s="33"/>
    </row>
    <row r="43" spans="1:4">
      <c r="A43" s="72"/>
      <c r="B43" s="72"/>
      <c r="C43" s="72"/>
      <c r="D43" s="72"/>
    </row>
    <row r="44" spans="1:4">
      <c r="A44" s="72"/>
      <c r="B44" s="72"/>
      <c r="C44" s="72"/>
      <c r="D44" s="72"/>
    </row>
    <row r="45" spans="1:4">
      <c r="A45" s="72"/>
      <c r="B45" s="72"/>
      <c r="C45" s="72"/>
      <c r="D45" s="72"/>
    </row>
    <row r="46" spans="1:4">
      <c r="A46" s="72"/>
      <c r="B46" s="72"/>
      <c r="C46" s="72"/>
      <c r="D46" s="72"/>
    </row>
    <row r="47" spans="1:4">
      <c r="A47" s="72"/>
      <c r="B47" s="72"/>
      <c r="C47" s="72"/>
      <c r="D47" s="72"/>
    </row>
    <row r="48" spans="1:4">
      <c r="A48" s="72"/>
      <c r="B48" s="72"/>
      <c r="C48" s="72"/>
      <c r="D48" s="72"/>
    </row>
    <row r="49" spans="1:4">
      <c r="A49" s="73">
        <f>D8/J8</f>
        <v>0.46120785588871438</v>
      </c>
      <c r="B49" s="74" t="s">
        <v>45</v>
      </c>
      <c r="C49" s="72"/>
      <c r="D49" s="72"/>
    </row>
    <row r="50" spans="1:4">
      <c r="A50" s="73">
        <f>G8/J8</f>
        <v>0.53879214411128562</v>
      </c>
      <c r="B50" s="74" t="s">
        <v>46</v>
      </c>
      <c r="C50" s="72"/>
      <c r="D50" s="72"/>
    </row>
    <row r="51" spans="1:4">
      <c r="A51" s="74"/>
      <c r="B51" s="74" t="s">
        <v>47</v>
      </c>
      <c r="C51" s="72"/>
      <c r="D51" s="72"/>
    </row>
    <row r="52" spans="1:4">
      <c r="A52" s="74"/>
      <c r="B52" s="74"/>
      <c r="C52" s="72"/>
      <c r="D52" s="72"/>
    </row>
    <row r="53" spans="1:4">
      <c r="A53" s="72"/>
      <c r="B53" s="72"/>
      <c r="C53" s="72"/>
      <c r="D53" s="72"/>
    </row>
    <row r="54" spans="1:4">
      <c r="A54" s="72"/>
      <c r="B54" s="72"/>
      <c r="C54" s="72"/>
      <c r="D54" s="72"/>
    </row>
    <row r="55" spans="1:4">
      <c r="A55" s="72"/>
      <c r="B55" s="72"/>
      <c r="C55" s="72"/>
      <c r="D55" s="72"/>
    </row>
    <row r="56" spans="1:4">
      <c r="A56" s="72"/>
      <c r="B56" s="72"/>
      <c r="C56" s="72"/>
      <c r="D56" s="72"/>
    </row>
    <row r="57" spans="1:4">
      <c r="A57" s="72"/>
      <c r="B57" s="72"/>
      <c r="C57" s="72"/>
      <c r="D57" s="72"/>
    </row>
    <row r="58" spans="1:4">
      <c r="A58" s="72"/>
      <c r="B58" s="72"/>
      <c r="C58" s="72"/>
      <c r="D58" s="72"/>
    </row>
    <row r="59" spans="1:4">
      <c r="A59" s="72"/>
      <c r="B59" s="72"/>
      <c r="C59" s="72"/>
      <c r="D59" s="72"/>
    </row>
  </sheetData>
  <mergeCells count="4">
    <mergeCell ref="A1:A2"/>
    <mergeCell ref="I1:J2"/>
    <mergeCell ref="B2:H2"/>
    <mergeCell ref="B1:H1"/>
  </mergeCells>
  <printOptions horizontalCentered="1"/>
  <pageMargins left="0.5" right="0.5" top="1.75" bottom="1" header="0.3" footer="0.3"/>
  <pageSetup paperSize="9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rowBreaks count="1" manualBreakCount="1">
    <brk id="19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B701E-17C0-412A-B00E-6A8D8C0FB991}">
  <dimension ref="A1:M244"/>
  <sheetViews>
    <sheetView showGridLines="0" rightToLeft="1" zoomScale="90" zoomScaleNormal="90" zoomScaleSheetLayoutView="100" workbookViewId="0">
      <selection activeCell="A12" sqref="A12:B12"/>
    </sheetView>
  </sheetViews>
  <sheetFormatPr defaultColWidth="9.140625" defaultRowHeight="12.75"/>
  <cols>
    <col min="1" max="9" width="12.7109375" style="40" customWidth="1"/>
    <col min="10" max="10" width="13.7109375" style="40" customWidth="1"/>
    <col min="11" max="16384" width="9.140625" style="40"/>
  </cols>
  <sheetData>
    <row r="1" spans="1:11" s="34" customFormat="1" ht="15.75">
      <c r="A1" s="91" t="s">
        <v>49</v>
      </c>
      <c r="B1" s="94" t="s">
        <v>68</v>
      </c>
      <c r="C1" s="94"/>
      <c r="D1" s="94"/>
      <c r="E1" s="94"/>
      <c r="F1" s="94"/>
      <c r="G1" s="94"/>
      <c r="H1" s="94"/>
      <c r="I1" s="92">
        <v>2023</v>
      </c>
      <c r="J1" s="92"/>
    </row>
    <row r="2" spans="1:11" s="35" customFormat="1" ht="15">
      <c r="A2" s="91"/>
      <c r="B2" s="95" t="s">
        <v>69</v>
      </c>
      <c r="C2" s="95"/>
      <c r="D2" s="95"/>
      <c r="E2" s="95"/>
      <c r="F2" s="95"/>
      <c r="G2" s="95"/>
      <c r="H2" s="95"/>
      <c r="I2" s="92"/>
      <c r="J2" s="92"/>
    </row>
    <row r="3" spans="1:11" s="36" customFormat="1" ht="15">
      <c r="A3" s="4"/>
      <c r="B3" s="4"/>
      <c r="C3" s="5"/>
      <c r="D3" s="5"/>
      <c r="E3" s="5"/>
      <c r="F3" s="5"/>
      <c r="G3" s="5"/>
      <c r="H3" s="5"/>
      <c r="I3" s="6"/>
      <c r="J3" s="6"/>
    </row>
    <row r="4" spans="1:11" ht="15.75">
      <c r="A4" s="7"/>
      <c r="B4" s="64" t="s">
        <v>1</v>
      </c>
      <c r="C4" s="9"/>
      <c r="D4" s="9"/>
      <c r="E4" s="9"/>
      <c r="F4" s="9"/>
      <c r="G4" s="9"/>
      <c r="H4" s="9"/>
      <c r="I4" s="9"/>
      <c r="J4" s="10" t="s">
        <v>0</v>
      </c>
    </row>
    <row r="5" spans="1:11" ht="15">
      <c r="A5" s="65" t="s">
        <v>53</v>
      </c>
      <c r="B5" s="12" t="s">
        <v>7</v>
      </c>
      <c r="C5" s="13"/>
      <c r="D5" s="14" t="s">
        <v>6</v>
      </c>
      <c r="E5" s="12" t="s">
        <v>5</v>
      </c>
      <c r="F5" s="13"/>
      <c r="G5" s="15" t="s">
        <v>4</v>
      </c>
      <c r="H5" s="12" t="s">
        <v>3</v>
      </c>
      <c r="I5" s="13"/>
      <c r="J5" s="14" t="s">
        <v>2</v>
      </c>
      <c r="K5" s="56"/>
    </row>
    <row r="6" spans="1:11" ht="15">
      <c r="A6" s="16" t="s">
        <v>54</v>
      </c>
      <c r="B6" s="57" t="s">
        <v>11</v>
      </c>
      <c r="C6" s="58" t="s">
        <v>10</v>
      </c>
      <c r="D6" s="59" t="s">
        <v>9</v>
      </c>
      <c r="E6" s="57" t="s">
        <v>11</v>
      </c>
      <c r="F6" s="58" t="s">
        <v>10</v>
      </c>
      <c r="G6" s="59" t="s">
        <v>9</v>
      </c>
      <c r="H6" s="57" t="s">
        <v>11</v>
      </c>
      <c r="I6" s="58" t="s">
        <v>10</v>
      </c>
      <c r="J6" s="59" t="s">
        <v>9</v>
      </c>
    </row>
    <row r="7" spans="1:11" ht="15.75">
      <c r="A7" s="17"/>
      <c r="B7" s="18" t="s">
        <v>15</v>
      </c>
      <c r="C7" s="19" t="s">
        <v>14</v>
      </c>
      <c r="D7" s="20" t="s">
        <v>13</v>
      </c>
      <c r="E7" s="18" t="s">
        <v>15</v>
      </c>
      <c r="F7" s="19" t="s">
        <v>14</v>
      </c>
      <c r="G7" s="20" t="s">
        <v>13</v>
      </c>
      <c r="H7" s="18" t="s">
        <v>15</v>
      </c>
      <c r="I7" s="19" t="s">
        <v>14</v>
      </c>
      <c r="J7" s="20" t="s">
        <v>13</v>
      </c>
    </row>
    <row r="8" spans="1:11" s="48" customFormat="1" ht="15">
      <c r="A8" s="21" t="s">
        <v>17</v>
      </c>
      <c r="B8" s="66">
        <v>32113</v>
      </c>
      <c r="C8" s="67">
        <v>31034</v>
      </c>
      <c r="D8" s="68">
        <f>C8+B8</f>
        <v>63147</v>
      </c>
      <c r="E8" s="66">
        <v>15086</v>
      </c>
      <c r="F8" s="67">
        <v>14559</v>
      </c>
      <c r="G8" s="68">
        <f>F8+E8</f>
        <v>29645</v>
      </c>
      <c r="H8" s="66">
        <f>E8+B8</f>
        <v>47199</v>
      </c>
      <c r="I8" s="67">
        <f>F8+C8</f>
        <v>45593</v>
      </c>
      <c r="J8" s="68">
        <f>I8+H8</f>
        <v>92792</v>
      </c>
    </row>
    <row r="9" spans="1:11" s="48" customFormat="1" ht="15">
      <c r="A9" s="21" t="s">
        <v>18</v>
      </c>
      <c r="B9" s="66">
        <v>38026</v>
      </c>
      <c r="C9" s="67">
        <v>36343</v>
      </c>
      <c r="D9" s="68">
        <f t="shared" ref="D9:D25" si="0">C9+B9</f>
        <v>74369</v>
      </c>
      <c r="E9" s="66">
        <v>15979</v>
      </c>
      <c r="F9" s="67">
        <v>15612</v>
      </c>
      <c r="G9" s="68">
        <f t="shared" ref="G9:G25" si="1">F9+E9</f>
        <v>31591</v>
      </c>
      <c r="H9" s="66">
        <f t="shared" ref="H9:H25" si="2">E9+B9</f>
        <v>54005</v>
      </c>
      <c r="I9" s="67">
        <f t="shared" ref="I9:I25" si="3">F9+C9</f>
        <v>51955</v>
      </c>
      <c r="J9" s="68">
        <f t="shared" ref="J9:J25" si="4">I9+H9</f>
        <v>105960</v>
      </c>
    </row>
    <row r="10" spans="1:11" s="48" customFormat="1" ht="15">
      <c r="A10" s="21" t="s">
        <v>19</v>
      </c>
      <c r="B10" s="66">
        <v>37141</v>
      </c>
      <c r="C10" s="67">
        <v>35763</v>
      </c>
      <c r="D10" s="68">
        <f t="shared" si="0"/>
        <v>72904</v>
      </c>
      <c r="E10" s="66">
        <v>12879</v>
      </c>
      <c r="F10" s="67">
        <v>12300</v>
      </c>
      <c r="G10" s="68">
        <f t="shared" si="1"/>
        <v>25179</v>
      </c>
      <c r="H10" s="66">
        <f t="shared" si="2"/>
        <v>50020</v>
      </c>
      <c r="I10" s="67">
        <f t="shared" si="3"/>
        <v>48063</v>
      </c>
      <c r="J10" s="68">
        <f t="shared" si="4"/>
        <v>98083</v>
      </c>
    </row>
    <row r="11" spans="1:11" s="48" customFormat="1" ht="15">
      <c r="A11" s="21" t="s">
        <v>20</v>
      </c>
      <c r="B11" s="66">
        <v>33998</v>
      </c>
      <c r="C11" s="67">
        <v>32634</v>
      </c>
      <c r="D11" s="68">
        <f t="shared" si="0"/>
        <v>66632</v>
      </c>
      <c r="E11" s="66">
        <v>10111</v>
      </c>
      <c r="F11" s="67">
        <v>7993</v>
      </c>
      <c r="G11" s="68">
        <f t="shared" si="1"/>
        <v>18104</v>
      </c>
      <c r="H11" s="66">
        <f>E11+B11</f>
        <v>44109</v>
      </c>
      <c r="I11" s="67">
        <f>F11+C11</f>
        <v>40627</v>
      </c>
      <c r="J11" s="68">
        <f t="shared" si="4"/>
        <v>84736</v>
      </c>
    </row>
    <row r="12" spans="1:11" s="48" customFormat="1" ht="15">
      <c r="A12" s="21" t="s">
        <v>21</v>
      </c>
      <c r="B12" s="66">
        <v>30485</v>
      </c>
      <c r="C12" s="67">
        <v>28343</v>
      </c>
      <c r="D12" s="68">
        <f t="shared" si="0"/>
        <v>58828</v>
      </c>
      <c r="E12" s="66">
        <v>40492</v>
      </c>
      <c r="F12" s="67">
        <v>11530</v>
      </c>
      <c r="G12" s="68">
        <f t="shared" si="1"/>
        <v>52022</v>
      </c>
      <c r="H12" s="66">
        <f t="shared" si="2"/>
        <v>70977</v>
      </c>
      <c r="I12" s="67">
        <f t="shared" si="3"/>
        <v>39873</v>
      </c>
      <c r="J12" s="68">
        <f t="shared" si="4"/>
        <v>110850</v>
      </c>
    </row>
    <row r="13" spans="1:11" s="48" customFormat="1" ht="15">
      <c r="A13" s="21" t="s">
        <v>22</v>
      </c>
      <c r="B13" s="66">
        <v>30306</v>
      </c>
      <c r="C13" s="67">
        <v>28376</v>
      </c>
      <c r="D13" s="68">
        <f t="shared" si="0"/>
        <v>58682</v>
      </c>
      <c r="E13" s="66">
        <v>65439</v>
      </c>
      <c r="F13" s="67">
        <v>28651</v>
      </c>
      <c r="G13" s="68">
        <f t="shared" si="1"/>
        <v>94090</v>
      </c>
      <c r="H13" s="66">
        <f t="shared" si="2"/>
        <v>95745</v>
      </c>
      <c r="I13" s="67">
        <f t="shared" si="3"/>
        <v>57027</v>
      </c>
      <c r="J13" s="68">
        <f t="shared" si="4"/>
        <v>152772</v>
      </c>
    </row>
    <row r="14" spans="1:11" s="48" customFormat="1" ht="15">
      <c r="A14" s="21" t="s">
        <v>23</v>
      </c>
      <c r="B14" s="66">
        <v>28814</v>
      </c>
      <c r="C14" s="67">
        <v>27333</v>
      </c>
      <c r="D14" s="68">
        <f t="shared" si="0"/>
        <v>56147</v>
      </c>
      <c r="E14" s="66">
        <v>102210</v>
      </c>
      <c r="F14" s="67">
        <v>36380</v>
      </c>
      <c r="G14" s="68">
        <f t="shared" si="1"/>
        <v>138590</v>
      </c>
      <c r="H14" s="66">
        <f t="shared" si="2"/>
        <v>131024</v>
      </c>
      <c r="I14" s="67">
        <f t="shared" si="3"/>
        <v>63713</v>
      </c>
      <c r="J14" s="68">
        <f t="shared" si="4"/>
        <v>194737</v>
      </c>
    </row>
    <row r="15" spans="1:11" s="48" customFormat="1" ht="15">
      <c r="A15" s="21" t="s">
        <v>24</v>
      </c>
      <c r="B15" s="66">
        <v>25679</v>
      </c>
      <c r="C15" s="67">
        <v>25193</v>
      </c>
      <c r="D15" s="68">
        <f t="shared" si="0"/>
        <v>50872</v>
      </c>
      <c r="E15" s="66">
        <v>123270</v>
      </c>
      <c r="F15" s="67">
        <v>34329</v>
      </c>
      <c r="G15" s="68">
        <f t="shared" si="1"/>
        <v>157599</v>
      </c>
      <c r="H15" s="66">
        <f t="shared" si="2"/>
        <v>148949</v>
      </c>
      <c r="I15" s="67">
        <f t="shared" si="3"/>
        <v>59522</v>
      </c>
      <c r="J15" s="68">
        <f t="shared" si="4"/>
        <v>208471</v>
      </c>
    </row>
    <row r="16" spans="1:11" s="48" customFormat="1" ht="15">
      <c r="A16" s="21" t="s">
        <v>25</v>
      </c>
      <c r="B16" s="66">
        <v>22737</v>
      </c>
      <c r="C16" s="67">
        <v>22284</v>
      </c>
      <c r="D16" s="68">
        <f t="shared" si="0"/>
        <v>45021</v>
      </c>
      <c r="E16" s="66">
        <v>91773</v>
      </c>
      <c r="F16" s="67">
        <v>28361</v>
      </c>
      <c r="G16" s="68">
        <f t="shared" si="1"/>
        <v>120134</v>
      </c>
      <c r="H16" s="66">
        <f t="shared" si="2"/>
        <v>114510</v>
      </c>
      <c r="I16" s="67">
        <f t="shared" si="3"/>
        <v>50645</v>
      </c>
      <c r="J16" s="68">
        <f t="shared" si="4"/>
        <v>165155</v>
      </c>
    </row>
    <row r="17" spans="1:13" s="48" customFormat="1" ht="15">
      <c r="A17" s="21" t="s">
        <v>26</v>
      </c>
      <c r="B17" s="66">
        <v>19475</v>
      </c>
      <c r="C17" s="67">
        <v>19515</v>
      </c>
      <c r="D17" s="68">
        <f t="shared" si="0"/>
        <v>38990</v>
      </c>
      <c r="E17" s="66">
        <v>59242</v>
      </c>
      <c r="F17" s="67">
        <v>20819</v>
      </c>
      <c r="G17" s="68">
        <f t="shared" si="1"/>
        <v>80061</v>
      </c>
      <c r="H17" s="66">
        <f t="shared" si="2"/>
        <v>78717</v>
      </c>
      <c r="I17" s="67">
        <f t="shared" si="3"/>
        <v>40334</v>
      </c>
      <c r="J17" s="68">
        <f t="shared" si="4"/>
        <v>119051</v>
      </c>
    </row>
    <row r="18" spans="1:13" s="48" customFormat="1" ht="15">
      <c r="A18" s="21" t="s">
        <v>27</v>
      </c>
      <c r="B18" s="66">
        <v>15727</v>
      </c>
      <c r="C18" s="67">
        <v>16340</v>
      </c>
      <c r="D18" s="68">
        <f t="shared" si="0"/>
        <v>32067</v>
      </c>
      <c r="E18" s="66">
        <v>39330</v>
      </c>
      <c r="F18" s="67">
        <v>12693</v>
      </c>
      <c r="G18" s="68">
        <f t="shared" si="1"/>
        <v>52023</v>
      </c>
      <c r="H18" s="66">
        <f t="shared" si="2"/>
        <v>55057</v>
      </c>
      <c r="I18" s="67">
        <f t="shared" si="3"/>
        <v>29033</v>
      </c>
      <c r="J18" s="68">
        <f t="shared" si="4"/>
        <v>84090</v>
      </c>
    </row>
    <row r="19" spans="1:13" s="48" customFormat="1" ht="15">
      <c r="A19" s="21" t="s">
        <v>28</v>
      </c>
      <c r="B19" s="66">
        <v>16123</v>
      </c>
      <c r="C19" s="67">
        <v>17286</v>
      </c>
      <c r="D19" s="68">
        <f t="shared" si="0"/>
        <v>33409</v>
      </c>
      <c r="E19" s="66">
        <v>20854</v>
      </c>
      <c r="F19" s="67">
        <v>7711</v>
      </c>
      <c r="G19" s="68">
        <f t="shared" si="1"/>
        <v>28565</v>
      </c>
      <c r="H19" s="66">
        <f t="shared" si="2"/>
        <v>36977</v>
      </c>
      <c r="I19" s="67">
        <f t="shared" si="3"/>
        <v>24997</v>
      </c>
      <c r="J19" s="68">
        <f t="shared" si="4"/>
        <v>61974</v>
      </c>
    </row>
    <row r="20" spans="1:13" s="48" customFormat="1" ht="15">
      <c r="A20" s="21" t="s">
        <v>29</v>
      </c>
      <c r="B20" s="66">
        <v>13746</v>
      </c>
      <c r="C20" s="67">
        <v>14704</v>
      </c>
      <c r="D20" s="68">
        <f t="shared" si="0"/>
        <v>28450</v>
      </c>
      <c r="E20" s="66">
        <v>9295</v>
      </c>
      <c r="F20" s="67">
        <v>4061</v>
      </c>
      <c r="G20" s="68">
        <f t="shared" si="1"/>
        <v>13356</v>
      </c>
      <c r="H20" s="66">
        <f t="shared" si="2"/>
        <v>23041</v>
      </c>
      <c r="I20" s="67">
        <f t="shared" si="3"/>
        <v>18765</v>
      </c>
      <c r="J20" s="68">
        <f t="shared" si="4"/>
        <v>41806</v>
      </c>
    </row>
    <row r="21" spans="1:13" s="48" customFormat="1" ht="15">
      <c r="A21" s="21" t="s">
        <v>30</v>
      </c>
      <c r="B21" s="66">
        <v>10713</v>
      </c>
      <c r="C21" s="67">
        <v>10553</v>
      </c>
      <c r="D21" s="68">
        <f t="shared" si="0"/>
        <v>21266</v>
      </c>
      <c r="E21" s="66">
        <v>3607</v>
      </c>
      <c r="F21" s="67">
        <v>1752</v>
      </c>
      <c r="G21" s="68">
        <f t="shared" si="1"/>
        <v>5359</v>
      </c>
      <c r="H21" s="66">
        <f t="shared" si="2"/>
        <v>14320</v>
      </c>
      <c r="I21" s="67">
        <f t="shared" si="3"/>
        <v>12305</v>
      </c>
      <c r="J21" s="68">
        <f t="shared" si="4"/>
        <v>26625</v>
      </c>
    </row>
    <row r="22" spans="1:13" s="48" customFormat="1" ht="15">
      <c r="A22" s="21" t="s">
        <v>31</v>
      </c>
      <c r="B22" s="66">
        <v>6949</v>
      </c>
      <c r="C22" s="67">
        <v>5752</v>
      </c>
      <c r="D22" s="68">
        <f t="shared" si="0"/>
        <v>12701</v>
      </c>
      <c r="E22" s="66">
        <v>1090</v>
      </c>
      <c r="F22" s="67">
        <v>753</v>
      </c>
      <c r="G22" s="68">
        <f t="shared" si="1"/>
        <v>1843</v>
      </c>
      <c r="H22" s="66">
        <f t="shared" si="2"/>
        <v>8039</v>
      </c>
      <c r="I22" s="67">
        <f t="shared" si="3"/>
        <v>6505</v>
      </c>
      <c r="J22" s="68">
        <f t="shared" si="4"/>
        <v>14544</v>
      </c>
    </row>
    <row r="23" spans="1:13" s="48" customFormat="1" ht="15">
      <c r="A23" s="21" t="s">
        <v>32</v>
      </c>
      <c r="B23" s="66">
        <v>3271</v>
      </c>
      <c r="C23" s="67">
        <v>3438</v>
      </c>
      <c r="D23" s="68">
        <f t="shared" si="0"/>
        <v>6709</v>
      </c>
      <c r="E23" s="66">
        <v>409</v>
      </c>
      <c r="F23" s="67">
        <v>358</v>
      </c>
      <c r="G23" s="68">
        <f t="shared" si="1"/>
        <v>767</v>
      </c>
      <c r="H23" s="66">
        <f t="shared" si="2"/>
        <v>3680</v>
      </c>
      <c r="I23" s="67">
        <f t="shared" si="3"/>
        <v>3796</v>
      </c>
      <c r="J23" s="68">
        <f t="shared" si="4"/>
        <v>7476</v>
      </c>
    </row>
    <row r="24" spans="1:13" s="48" customFormat="1" ht="15">
      <c r="A24" s="21" t="s">
        <v>33</v>
      </c>
      <c r="B24" s="66">
        <v>1917</v>
      </c>
      <c r="C24" s="67">
        <v>2177</v>
      </c>
      <c r="D24" s="68">
        <f t="shared" si="0"/>
        <v>4094</v>
      </c>
      <c r="E24" s="66">
        <v>179</v>
      </c>
      <c r="F24" s="67">
        <v>217</v>
      </c>
      <c r="G24" s="68">
        <f t="shared" si="1"/>
        <v>396</v>
      </c>
      <c r="H24" s="66">
        <f t="shared" si="2"/>
        <v>2096</v>
      </c>
      <c r="I24" s="67">
        <f t="shared" si="3"/>
        <v>2394</v>
      </c>
      <c r="J24" s="68">
        <f t="shared" si="4"/>
        <v>4490</v>
      </c>
    </row>
    <row r="25" spans="1:13" s="48" customFormat="1" ht="15">
      <c r="A25" s="21" t="s">
        <v>34</v>
      </c>
      <c r="B25" s="66">
        <v>1228</v>
      </c>
      <c r="C25" s="67">
        <v>1836</v>
      </c>
      <c r="D25" s="68">
        <f t="shared" si="0"/>
        <v>3064</v>
      </c>
      <c r="E25" s="66">
        <v>182</v>
      </c>
      <c r="F25" s="67">
        <v>201</v>
      </c>
      <c r="G25" s="68">
        <f t="shared" si="1"/>
        <v>383</v>
      </c>
      <c r="H25" s="66">
        <f t="shared" si="2"/>
        <v>1410</v>
      </c>
      <c r="I25" s="67">
        <f t="shared" si="3"/>
        <v>2037</v>
      </c>
      <c r="J25" s="68">
        <f t="shared" si="4"/>
        <v>3447</v>
      </c>
    </row>
    <row r="26" spans="1:13" ht="15.75" thickBot="1">
      <c r="A26" s="69" t="s">
        <v>35</v>
      </c>
      <c r="B26" s="52">
        <f t="shared" ref="B26:C26" si="5">SUM(B8:B25)</f>
        <v>368448</v>
      </c>
      <c r="C26" s="53">
        <f t="shared" si="5"/>
        <v>358904</v>
      </c>
      <c r="D26" s="54">
        <f>SUM(D8:D25)</f>
        <v>727352</v>
      </c>
      <c r="E26" s="52">
        <f t="shared" ref="E26" si="6">SUM(E8:E25)</f>
        <v>611427</v>
      </c>
      <c r="F26" s="53">
        <f t="shared" ref="F26" si="7">SUM(F8:F25)</f>
        <v>238280</v>
      </c>
      <c r="G26" s="54">
        <f>SUM(G8:G25)</f>
        <v>849707</v>
      </c>
      <c r="H26" s="52">
        <f t="shared" ref="H26" si="8">SUM(H8:H25)</f>
        <v>979875</v>
      </c>
      <c r="I26" s="53">
        <f t="shared" ref="I26" si="9">SUM(I8:I25)</f>
        <v>597184</v>
      </c>
      <c r="J26" s="54">
        <f>SUM(J8:J25)</f>
        <v>1577059</v>
      </c>
      <c r="M26" s="70"/>
    </row>
    <row r="27" spans="1:13" s="1" customFormat="1" ht="21" customHeight="1">
      <c r="A27" s="82" t="s">
        <v>36</v>
      </c>
      <c r="B27" s="30"/>
      <c r="C27" s="30"/>
      <c r="D27" s="30"/>
      <c r="E27" s="30"/>
      <c r="F27" s="30"/>
      <c r="G27" s="30"/>
      <c r="H27" s="30"/>
      <c r="I27" s="30"/>
      <c r="J27" s="83" t="s">
        <v>16</v>
      </c>
    </row>
    <row r="28" spans="1:13" s="84" customFormat="1" ht="8.1" customHeight="1">
      <c r="A28" s="31"/>
      <c r="B28" s="32"/>
      <c r="C28" s="32"/>
      <c r="D28" s="32"/>
      <c r="E28" s="32"/>
      <c r="F28" s="32"/>
      <c r="G28" s="32"/>
      <c r="H28" s="32"/>
      <c r="I28" s="33"/>
      <c r="J28" s="33"/>
    </row>
    <row r="34" spans="4:9">
      <c r="D34" s="71"/>
      <c r="F34" s="71"/>
      <c r="H34" s="71"/>
      <c r="I34" s="71"/>
    </row>
    <row r="35" spans="4:9">
      <c r="D35" s="71"/>
      <c r="F35" s="71"/>
      <c r="H35" s="71"/>
      <c r="I35" s="71"/>
    </row>
    <row r="36" spans="4:9">
      <c r="D36" s="71"/>
      <c r="F36" s="71"/>
      <c r="H36" s="71"/>
      <c r="I36" s="71"/>
    </row>
    <row r="37" spans="4:9">
      <c r="D37" s="71"/>
      <c r="F37" s="71"/>
      <c r="H37" s="71"/>
      <c r="I37" s="71"/>
    </row>
    <row r="38" spans="4:9">
      <c r="D38" s="71"/>
      <c r="F38" s="71"/>
      <c r="H38" s="71"/>
      <c r="I38" s="71"/>
    </row>
    <row r="39" spans="4:9">
      <c r="D39" s="71"/>
      <c r="F39" s="71"/>
      <c r="H39" s="71"/>
      <c r="I39" s="71"/>
    </row>
    <row r="40" spans="4:9">
      <c r="D40" s="71"/>
      <c r="F40" s="71"/>
      <c r="H40" s="71"/>
      <c r="I40" s="71"/>
    </row>
    <row r="41" spans="4:9">
      <c r="D41" s="71"/>
      <c r="F41" s="71"/>
      <c r="H41" s="71"/>
      <c r="I41" s="71"/>
    </row>
    <row r="42" spans="4:9">
      <c r="D42" s="71"/>
      <c r="F42" s="71"/>
      <c r="H42" s="71"/>
      <c r="I42" s="71"/>
    </row>
    <row r="43" spans="4:9">
      <c r="D43" s="71"/>
      <c r="F43" s="71"/>
      <c r="H43" s="71"/>
      <c r="I43" s="71"/>
    </row>
    <row r="44" spans="4:9">
      <c r="D44" s="71"/>
      <c r="F44" s="71"/>
      <c r="H44" s="71"/>
      <c r="I44" s="71"/>
    </row>
    <row r="45" spans="4:9">
      <c r="D45" s="71"/>
      <c r="F45" s="71"/>
      <c r="H45" s="71"/>
      <c r="I45" s="71"/>
    </row>
    <row r="46" spans="4:9">
      <c r="D46" s="71"/>
      <c r="F46" s="71"/>
      <c r="H46" s="71"/>
      <c r="I46" s="71"/>
    </row>
    <row r="47" spans="4:9">
      <c r="D47" s="71"/>
      <c r="F47" s="71"/>
      <c r="H47" s="71"/>
      <c r="I47" s="71"/>
    </row>
    <row r="48" spans="4:9">
      <c r="D48" s="71"/>
      <c r="F48" s="71"/>
      <c r="H48" s="71"/>
      <c r="I48" s="71"/>
    </row>
    <row r="49" spans="2:9">
      <c r="B49" s="71"/>
      <c r="C49" s="71"/>
      <c r="D49" s="71"/>
      <c r="E49" s="71"/>
      <c r="F49" s="71"/>
      <c r="H49" s="71"/>
      <c r="I49" s="71"/>
    </row>
    <row r="50" spans="2:9">
      <c r="B50" s="71"/>
      <c r="C50" s="71"/>
      <c r="D50" s="71"/>
      <c r="E50" s="71"/>
      <c r="F50" s="71"/>
      <c r="H50" s="71"/>
      <c r="I50" s="71"/>
    </row>
    <row r="51" spans="2:9">
      <c r="B51" s="71"/>
      <c r="C51" s="71"/>
      <c r="D51" s="71"/>
      <c r="E51" s="71"/>
      <c r="F51" s="71"/>
      <c r="H51" s="71"/>
      <c r="I51" s="71"/>
    </row>
    <row r="52" spans="2:9">
      <c r="B52" s="71"/>
      <c r="C52" s="71"/>
      <c r="D52" s="71"/>
      <c r="E52" s="71"/>
      <c r="F52" s="71"/>
    </row>
    <row r="53" spans="2:9">
      <c r="B53" s="71"/>
      <c r="C53" s="71"/>
      <c r="D53" s="71"/>
      <c r="E53" s="71"/>
      <c r="F53" s="71"/>
    </row>
    <row r="54" spans="2:9">
      <c r="B54" s="71"/>
      <c r="C54" s="71"/>
      <c r="D54" s="71"/>
      <c r="E54" s="71"/>
      <c r="F54" s="71"/>
    </row>
    <row r="55" spans="2:9">
      <c r="B55" s="71"/>
      <c r="C55" s="71"/>
      <c r="D55" s="71"/>
      <c r="E55" s="71"/>
      <c r="F55" s="71"/>
    </row>
    <row r="56" spans="2:9">
      <c r="B56" s="71"/>
      <c r="C56" s="71"/>
      <c r="D56" s="71"/>
      <c r="E56" s="71"/>
      <c r="F56" s="71"/>
    </row>
    <row r="57" spans="2:9">
      <c r="B57" s="71"/>
      <c r="C57" s="71"/>
      <c r="D57" s="71"/>
      <c r="E57" s="71"/>
      <c r="F57" s="71"/>
    </row>
    <row r="58" spans="2:9">
      <c r="B58" s="71"/>
      <c r="C58" s="71"/>
      <c r="D58" s="71"/>
      <c r="E58" s="71"/>
      <c r="F58" s="71"/>
    </row>
    <row r="59" spans="2:9">
      <c r="B59" s="71"/>
      <c r="C59" s="71"/>
      <c r="D59" s="71"/>
      <c r="E59" s="71"/>
      <c r="F59" s="71"/>
    </row>
    <row r="60" spans="2:9">
      <c r="B60" s="71"/>
      <c r="C60" s="71"/>
      <c r="D60" s="71"/>
      <c r="E60" s="71"/>
      <c r="F60" s="71"/>
    </row>
    <row r="61" spans="2:9">
      <c r="B61" s="71"/>
      <c r="C61" s="71"/>
      <c r="D61" s="71"/>
      <c r="E61" s="71"/>
      <c r="F61" s="71"/>
    </row>
    <row r="62" spans="2:9">
      <c r="B62" s="71"/>
      <c r="C62" s="71"/>
      <c r="D62" s="71"/>
      <c r="E62" s="71"/>
      <c r="F62" s="71"/>
    </row>
    <row r="63" spans="2:9">
      <c r="B63" s="71"/>
      <c r="C63" s="71"/>
      <c r="D63" s="71"/>
      <c r="E63" s="71"/>
      <c r="F63" s="71"/>
    </row>
    <row r="64" spans="2:9">
      <c r="B64" s="71"/>
      <c r="C64" s="71"/>
      <c r="D64" s="71"/>
      <c r="E64" s="71"/>
      <c r="F64" s="71"/>
    </row>
    <row r="65" spans="2:6">
      <c r="B65" s="71"/>
      <c r="C65" s="71"/>
      <c r="D65" s="71"/>
      <c r="E65" s="71"/>
      <c r="F65" s="71"/>
    </row>
    <row r="66" spans="2:6">
      <c r="B66" s="71"/>
      <c r="C66" s="71"/>
      <c r="D66" s="71"/>
      <c r="E66" s="71"/>
      <c r="F66" s="71"/>
    </row>
    <row r="67" spans="2:6">
      <c r="B67" s="71"/>
      <c r="C67" s="71"/>
      <c r="D67" s="71"/>
      <c r="E67" s="71"/>
      <c r="F67" s="71"/>
    </row>
    <row r="68" spans="2:6">
      <c r="B68" s="71"/>
      <c r="C68" s="71"/>
      <c r="D68" s="71"/>
      <c r="E68" s="71"/>
      <c r="F68" s="71"/>
    </row>
    <row r="69" spans="2:6">
      <c r="B69" s="71"/>
      <c r="C69" s="71"/>
      <c r="D69" s="71"/>
      <c r="E69" s="71"/>
      <c r="F69" s="71"/>
    </row>
    <row r="70" spans="2:6">
      <c r="B70" s="71"/>
      <c r="C70" s="71"/>
      <c r="D70" s="71"/>
      <c r="E70" s="71"/>
      <c r="F70" s="71"/>
    </row>
    <row r="71" spans="2:6">
      <c r="B71" s="71"/>
      <c r="C71" s="71"/>
      <c r="D71" s="71"/>
      <c r="E71" s="71"/>
      <c r="F71" s="71"/>
    </row>
    <row r="72" spans="2:6">
      <c r="B72" s="71"/>
      <c r="C72" s="71"/>
      <c r="D72" s="71"/>
      <c r="E72" s="71"/>
      <c r="F72" s="71"/>
    </row>
    <row r="73" spans="2:6">
      <c r="B73" s="71"/>
      <c r="C73" s="71"/>
      <c r="D73" s="71"/>
      <c r="E73" s="71"/>
      <c r="F73" s="71"/>
    </row>
    <row r="74" spans="2:6">
      <c r="B74" s="71"/>
      <c r="C74" s="71"/>
      <c r="D74" s="71"/>
      <c r="E74" s="71"/>
      <c r="F74" s="71"/>
    </row>
    <row r="75" spans="2:6">
      <c r="B75" s="71"/>
      <c r="C75" s="71"/>
      <c r="D75" s="71"/>
      <c r="E75" s="71"/>
      <c r="F75" s="71"/>
    </row>
    <row r="76" spans="2:6">
      <c r="B76" s="71"/>
      <c r="C76" s="71"/>
      <c r="D76" s="71"/>
      <c r="E76" s="71"/>
      <c r="F76" s="71"/>
    </row>
    <row r="77" spans="2:6">
      <c r="B77" s="71"/>
      <c r="C77" s="71"/>
      <c r="D77" s="71"/>
      <c r="E77" s="71"/>
      <c r="F77" s="71"/>
    </row>
    <row r="78" spans="2:6">
      <c r="B78" s="71"/>
      <c r="C78" s="71"/>
      <c r="D78" s="71"/>
      <c r="E78" s="71"/>
      <c r="F78" s="71"/>
    </row>
    <row r="79" spans="2:6">
      <c r="B79" s="71"/>
      <c r="C79" s="71"/>
      <c r="D79" s="71"/>
      <c r="E79" s="71"/>
      <c r="F79" s="71"/>
    </row>
    <row r="80" spans="2:6">
      <c r="B80" s="71"/>
      <c r="C80" s="71"/>
      <c r="D80" s="71"/>
      <c r="E80" s="71"/>
      <c r="F80" s="71"/>
    </row>
    <row r="81" spans="2:6">
      <c r="B81" s="71"/>
      <c r="C81" s="71"/>
      <c r="D81" s="71"/>
      <c r="E81" s="71"/>
      <c r="F81" s="71"/>
    </row>
    <row r="82" spans="2:6">
      <c r="B82" s="71"/>
      <c r="C82" s="71"/>
      <c r="D82" s="71"/>
      <c r="E82" s="71"/>
      <c r="F82" s="71"/>
    </row>
    <row r="83" spans="2:6">
      <c r="B83" s="71"/>
      <c r="C83" s="71"/>
      <c r="D83" s="71"/>
      <c r="E83" s="71"/>
      <c r="F83" s="71"/>
    </row>
    <row r="84" spans="2:6">
      <c r="B84" s="71"/>
      <c r="C84" s="71"/>
      <c r="D84" s="71"/>
      <c r="E84" s="71"/>
      <c r="F84" s="71"/>
    </row>
    <row r="85" spans="2:6">
      <c r="B85" s="71"/>
      <c r="C85" s="71"/>
      <c r="D85" s="71"/>
      <c r="E85" s="71"/>
      <c r="F85" s="71"/>
    </row>
    <row r="86" spans="2:6">
      <c r="B86" s="71"/>
      <c r="C86" s="71"/>
      <c r="D86" s="71"/>
      <c r="E86" s="71"/>
      <c r="F86" s="71"/>
    </row>
    <row r="87" spans="2:6">
      <c r="B87" s="71"/>
      <c r="C87" s="71"/>
      <c r="D87" s="71"/>
      <c r="E87" s="71"/>
      <c r="F87" s="71"/>
    </row>
    <row r="88" spans="2:6">
      <c r="B88" s="71"/>
      <c r="C88" s="71"/>
      <c r="D88" s="71"/>
      <c r="E88" s="71"/>
      <c r="F88" s="71"/>
    </row>
    <row r="89" spans="2:6">
      <c r="B89" s="71"/>
      <c r="C89" s="71"/>
      <c r="D89" s="71"/>
      <c r="E89" s="71"/>
      <c r="F89" s="71"/>
    </row>
    <row r="90" spans="2:6">
      <c r="B90" s="71"/>
      <c r="C90" s="71"/>
      <c r="D90" s="71"/>
      <c r="E90" s="71"/>
      <c r="F90" s="71"/>
    </row>
    <row r="91" spans="2:6">
      <c r="B91" s="71"/>
      <c r="C91" s="71"/>
      <c r="D91" s="71"/>
      <c r="E91" s="71"/>
      <c r="F91" s="71"/>
    </row>
    <row r="92" spans="2:6">
      <c r="B92" s="71"/>
      <c r="C92" s="71"/>
      <c r="D92" s="71"/>
      <c r="E92" s="71"/>
      <c r="F92" s="71"/>
    </row>
    <row r="93" spans="2:6">
      <c r="B93" s="71"/>
      <c r="C93" s="71"/>
      <c r="D93" s="71"/>
      <c r="E93" s="71"/>
      <c r="F93" s="71"/>
    </row>
    <row r="94" spans="2:6">
      <c r="B94" s="71"/>
      <c r="C94" s="71"/>
      <c r="D94" s="71"/>
      <c r="E94" s="71"/>
      <c r="F94" s="71"/>
    </row>
    <row r="95" spans="2:6">
      <c r="B95" s="71"/>
      <c r="C95" s="71"/>
      <c r="D95" s="71"/>
      <c r="E95" s="71"/>
      <c r="F95" s="71"/>
    </row>
    <row r="96" spans="2:6">
      <c r="B96" s="71"/>
      <c r="C96" s="71"/>
      <c r="D96" s="71"/>
      <c r="E96" s="71"/>
      <c r="F96" s="71"/>
    </row>
    <row r="97" spans="2:6">
      <c r="B97" s="71"/>
      <c r="C97" s="71"/>
      <c r="D97" s="71"/>
      <c r="E97" s="71"/>
      <c r="F97" s="71"/>
    </row>
    <row r="98" spans="2:6">
      <c r="B98" s="71"/>
      <c r="C98" s="71"/>
      <c r="D98" s="71"/>
      <c r="E98" s="71"/>
      <c r="F98" s="71"/>
    </row>
    <row r="99" spans="2:6">
      <c r="B99" s="71"/>
      <c r="C99" s="71"/>
      <c r="D99" s="71"/>
      <c r="E99" s="71"/>
      <c r="F99" s="71"/>
    </row>
    <row r="100" spans="2:6">
      <c r="B100" s="71"/>
      <c r="C100" s="71"/>
      <c r="D100" s="71"/>
      <c r="E100" s="71"/>
      <c r="F100" s="71"/>
    </row>
    <row r="101" spans="2:6">
      <c r="B101" s="71"/>
      <c r="C101" s="71"/>
      <c r="D101" s="71"/>
      <c r="E101" s="71"/>
      <c r="F101" s="71"/>
    </row>
    <row r="102" spans="2:6">
      <c r="B102" s="71"/>
      <c r="C102" s="71"/>
      <c r="D102" s="71"/>
      <c r="E102" s="71"/>
      <c r="F102" s="71"/>
    </row>
    <row r="103" spans="2:6">
      <c r="B103" s="71"/>
      <c r="C103" s="71"/>
      <c r="D103" s="71"/>
      <c r="E103" s="71"/>
      <c r="F103" s="71"/>
    </row>
    <row r="104" spans="2:6">
      <c r="B104" s="71"/>
      <c r="C104" s="71"/>
      <c r="D104" s="71"/>
      <c r="E104" s="71"/>
      <c r="F104" s="71"/>
    </row>
    <row r="105" spans="2:6">
      <c r="B105" s="71"/>
      <c r="C105" s="71"/>
      <c r="D105" s="71"/>
      <c r="E105" s="71"/>
      <c r="F105" s="71"/>
    </row>
    <row r="106" spans="2:6">
      <c r="B106" s="71"/>
      <c r="C106" s="71"/>
      <c r="D106" s="71"/>
      <c r="E106" s="71"/>
      <c r="F106" s="71"/>
    </row>
    <row r="107" spans="2:6">
      <c r="B107" s="71"/>
      <c r="C107" s="71"/>
      <c r="D107" s="71"/>
      <c r="E107" s="71"/>
      <c r="F107" s="71"/>
    </row>
    <row r="108" spans="2:6">
      <c r="B108" s="71"/>
      <c r="C108" s="71"/>
      <c r="D108" s="71"/>
      <c r="E108" s="71"/>
      <c r="F108" s="71"/>
    </row>
    <row r="109" spans="2:6">
      <c r="B109" s="71"/>
      <c r="C109" s="71"/>
      <c r="D109" s="71"/>
      <c r="E109" s="71"/>
      <c r="F109" s="71"/>
    </row>
    <row r="110" spans="2:6">
      <c r="B110" s="71"/>
      <c r="C110" s="71"/>
      <c r="D110" s="71"/>
      <c r="E110" s="71"/>
      <c r="F110" s="71"/>
    </row>
    <row r="111" spans="2:6">
      <c r="B111" s="71"/>
      <c r="C111" s="71"/>
      <c r="D111" s="71"/>
      <c r="E111" s="71"/>
      <c r="F111" s="71"/>
    </row>
    <row r="112" spans="2:6">
      <c r="B112" s="71"/>
      <c r="C112" s="71"/>
      <c r="D112" s="71"/>
      <c r="E112" s="71"/>
      <c r="F112" s="71"/>
    </row>
    <row r="113" spans="2:6">
      <c r="B113" s="71"/>
      <c r="C113" s="71"/>
      <c r="D113" s="71"/>
      <c r="E113" s="71"/>
      <c r="F113" s="71"/>
    </row>
    <row r="114" spans="2:6">
      <c r="B114" s="71"/>
      <c r="C114" s="71"/>
      <c r="D114" s="71"/>
      <c r="E114" s="71"/>
      <c r="F114" s="71"/>
    </row>
    <row r="115" spans="2:6">
      <c r="B115" s="71"/>
      <c r="C115" s="71"/>
      <c r="D115" s="71"/>
      <c r="E115" s="71"/>
      <c r="F115" s="71"/>
    </row>
    <row r="116" spans="2:6">
      <c r="B116" s="71"/>
      <c r="C116" s="71"/>
      <c r="D116" s="71"/>
      <c r="E116" s="71"/>
      <c r="F116" s="71"/>
    </row>
    <row r="117" spans="2:6">
      <c r="B117" s="71"/>
      <c r="C117" s="71"/>
      <c r="D117" s="71"/>
      <c r="E117" s="71"/>
      <c r="F117" s="71"/>
    </row>
    <row r="118" spans="2:6">
      <c r="B118" s="71"/>
      <c r="C118" s="71"/>
      <c r="D118" s="71"/>
      <c r="E118" s="71"/>
      <c r="F118" s="71"/>
    </row>
    <row r="119" spans="2:6">
      <c r="B119" s="71"/>
      <c r="C119" s="71"/>
      <c r="D119" s="71"/>
      <c r="E119" s="71"/>
      <c r="F119" s="71"/>
    </row>
    <row r="120" spans="2:6">
      <c r="B120" s="71"/>
      <c r="C120" s="71"/>
      <c r="D120" s="71"/>
      <c r="E120" s="71"/>
      <c r="F120" s="71"/>
    </row>
    <row r="121" spans="2:6">
      <c r="B121" s="71"/>
      <c r="C121" s="71"/>
      <c r="D121" s="71"/>
      <c r="E121" s="71"/>
      <c r="F121" s="71"/>
    </row>
    <row r="122" spans="2:6">
      <c r="B122" s="71"/>
      <c r="C122" s="71"/>
      <c r="D122" s="71"/>
      <c r="E122" s="71"/>
      <c r="F122" s="71"/>
    </row>
    <row r="123" spans="2:6">
      <c r="B123" s="71"/>
      <c r="C123" s="71"/>
      <c r="D123" s="71"/>
      <c r="E123" s="71"/>
      <c r="F123" s="71"/>
    </row>
    <row r="124" spans="2:6">
      <c r="B124" s="71"/>
      <c r="C124" s="71"/>
      <c r="D124" s="71"/>
      <c r="E124" s="71"/>
      <c r="F124" s="71"/>
    </row>
    <row r="125" spans="2:6">
      <c r="B125" s="71"/>
      <c r="C125" s="71"/>
      <c r="D125" s="71"/>
      <c r="E125" s="71"/>
      <c r="F125" s="71"/>
    </row>
    <row r="126" spans="2:6">
      <c r="B126" s="71"/>
      <c r="C126" s="71"/>
      <c r="D126" s="71"/>
      <c r="E126" s="71"/>
      <c r="F126" s="71"/>
    </row>
    <row r="127" spans="2:6">
      <c r="B127" s="71"/>
      <c r="C127" s="71"/>
      <c r="D127" s="71"/>
      <c r="E127" s="71"/>
      <c r="F127" s="71"/>
    </row>
    <row r="128" spans="2:6">
      <c r="B128" s="71"/>
      <c r="C128" s="71"/>
      <c r="D128" s="71"/>
      <c r="E128" s="71"/>
      <c r="F128" s="71"/>
    </row>
    <row r="129" spans="2:6">
      <c r="B129" s="71"/>
      <c r="C129" s="71"/>
      <c r="D129" s="71"/>
      <c r="E129" s="71"/>
      <c r="F129" s="71"/>
    </row>
    <row r="130" spans="2:6">
      <c r="B130" s="71"/>
      <c r="C130" s="71"/>
      <c r="D130" s="71"/>
      <c r="E130" s="71"/>
      <c r="F130" s="71"/>
    </row>
    <row r="131" spans="2:6">
      <c r="B131" s="71"/>
      <c r="C131" s="71"/>
      <c r="D131" s="71"/>
      <c r="E131" s="71"/>
      <c r="F131" s="71"/>
    </row>
    <row r="132" spans="2:6">
      <c r="B132" s="71"/>
      <c r="C132" s="71"/>
      <c r="D132" s="71"/>
      <c r="E132" s="71"/>
      <c r="F132" s="71"/>
    </row>
    <row r="133" spans="2:6">
      <c r="B133" s="71"/>
      <c r="C133" s="71"/>
      <c r="D133" s="71"/>
      <c r="E133" s="71"/>
      <c r="F133" s="71"/>
    </row>
    <row r="134" spans="2:6">
      <c r="B134" s="71"/>
      <c r="C134" s="71"/>
      <c r="D134" s="71"/>
      <c r="E134" s="71"/>
      <c r="F134" s="71"/>
    </row>
    <row r="135" spans="2:6">
      <c r="B135" s="71"/>
      <c r="C135" s="71"/>
      <c r="D135" s="71"/>
      <c r="E135" s="71"/>
      <c r="F135" s="71"/>
    </row>
    <row r="136" spans="2:6">
      <c r="B136" s="71"/>
      <c r="C136" s="71"/>
      <c r="D136" s="71"/>
      <c r="E136" s="71"/>
      <c r="F136" s="71"/>
    </row>
    <row r="137" spans="2:6">
      <c r="B137" s="71"/>
      <c r="C137" s="71"/>
      <c r="D137" s="71"/>
      <c r="E137" s="71"/>
      <c r="F137" s="71"/>
    </row>
    <row r="138" spans="2:6">
      <c r="B138" s="71"/>
      <c r="C138" s="71"/>
      <c r="D138" s="71"/>
      <c r="E138" s="71"/>
      <c r="F138" s="71"/>
    </row>
    <row r="139" spans="2:6">
      <c r="B139" s="71"/>
      <c r="C139" s="71"/>
      <c r="D139" s="71"/>
      <c r="E139" s="71"/>
      <c r="F139" s="71"/>
    </row>
    <row r="140" spans="2:6">
      <c r="B140" s="71"/>
      <c r="C140" s="71"/>
      <c r="D140" s="71"/>
      <c r="E140" s="71"/>
      <c r="F140" s="71"/>
    </row>
    <row r="141" spans="2:6">
      <c r="B141" s="71"/>
      <c r="C141" s="71"/>
      <c r="D141" s="71"/>
      <c r="E141" s="71"/>
      <c r="F141" s="71"/>
    </row>
    <row r="142" spans="2:6">
      <c r="B142" s="71"/>
      <c r="C142" s="71"/>
      <c r="D142" s="71"/>
      <c r="E142" s="71"/>
      <c r="F142" s="71"/>
    </row>
    <row r="143" spans="2:6">
      <c r="B143" s="71"/>
      <c r="C143" s="71"/>
      <c r="D143" s="71"/>
      <c r="E143" s="71"/>
      <c r="F143" s="71"/>
    </row>
    <row r="144" spans="2:6">
      <c r="B144" s="71"/>
      <c r="C144" s="71"/>
      <c r="D144" s="71"/>
      <c r="E144" s="71"/>
      <c r="F144" s="71"/>
    </row>
    <row r="145" spans="2:6">
      <c r="B145" s="71"/>
      <c r="C145" s="71"/>
      <c r="D145" s="71"/>
      <c r="E145" s="71"/>
      <c r="F145" s="71"/>
    </row>
    <row r="146" spans="2:6">
      <c r="B146" s="71"/>
      <c r="C146" s="71"/>
      <c r="D146" s="71"/>
      <c r="E146" s="71"/>
      <c r="F146" s="71"/>
    </row>
    <row r="147" spans="2:6">
      <c r="B147" s="71"/>
      <c r="C147" s="71"/>
      <c r="D147" s="71"/>
      <c r="E147" s="71"/>
      <c r="F147" s="71"/>
    </row>
    <row r="148" spans="2:6">
      <c r="B148" s="71"/>
      <c r="C148" s="71"/>
      <c r="D148" s="71"/>
      <c r="E148" s="71"/>
      <c r="F148" s="71"/>
    </row>
    <row r="149" spans="2:6">
      <c r="B149" s="71"/>
      <c r="C149" s="71"/>
      <c r="D149" s="71"/>
      <c r="E149" s="71"/>
      <c r="F149" s="71"/>
    </row>
    <row r="150" spans="2:6">
      <c r="B150" s="71"/>
      <c r="C150" s="71"/>
      <c r="D150" s="71"/>
      <c r="E150" s="71"/>
      <c r="F150" s="71"/>
    </row>
    <row r="151" spans="2:6">
      <c r="B151" s="71"/>
      <c r="C151" s="71"/>
      <c r="D151" s="71"/>
      <c r="E151" s="71"/>
      <c r="F151" s="71"/>
    </row>
    <row r="152" spans="2:6">
      <c r="B152" s="71"/>
      <c r="C152" s="71"/>
      <c r="D152" s="71"/>
      <c r="E152" s="71"/>
      <c r="F152" s="71"/>
    </row>
    <row r="153" spans="2:6">
      <c r="B153" s="71"/>
      <c r="C153" s="71"/>
      <c r="D153" s="71"/>
      <c r="E153" s="71"/>
      <c r="F153" s="71"/>
    </row>
    <row r="154" spans="2:6">
      <c r="B154" s="71"/>
      <c r="C154" s="71"/>
      <c r="D154" s="71"/>
      <c r="E154" s="71"/>
      <c r="F154" s="71"/>
    </row>
    <row r="155" spans="2:6">
      <c r="B155" s="71"/>
      <c r="C155" s="71"/>
      <c r="D155" s="71"/>
      <c r="E155" s="71"/>
      <c r="F155" s="71"/>
    </row>
    <row r="156" spans="2:6">
      <c r="B156" s="71"/>
      <c r="C156" s="71"/>
      <c r="D156" s="71"/>
      <c r="E156" s="71"/>
      <c r="F156" s="71"/>
    </row>
    <row r="157" spans="2:6">
      <c r="B157" s="71"/>
      <c r="C157" s="71"/>
      <c r="D157" s="71"/>
      <c r="E157" s="71"/>
      <c r="F157" s="71"/>
    </row>
    <row r="158" spans="2:6">
      <c r="B158" s="71"/>
      <c r="C158" s="71"/>
      <c r="D158" s="71"/>
      <c r="E158" s="71"/>
      <c r="F158" s="71"/>
    </row>
    <row r="159" spans="2:6">
      <c r="B159" s="71"/>
      <c r="C159" s="71"/>
      <c r="D159" s="71"/>
      <c r="E159" s="71"/>
      <c r="F159" s="71"/>
    </row>
    <row r="160" spans="2:6">
      <c r="B160" s="71"/>
      <c r="C160" s="71"/>
      <c r="D160" s="71"/>
      <c r="E160" s="71"/>
      <c r="F160" s="71"/>
    </row>
    <row r="161" spans="2:6">
      <c r="B161" s="71"/>
      <c r="C161" s="71"/>
      <c r="D161" s="71"/>
      <c r="E161" s="71"/>
      <c r="F161" s="71"/>
    </row>
    <row r="162" spans="2:6">
      <c r="B162" s="71"/>
      <c r="C162" s="71"/>
      <c r="D162" s="71"/>
      <c r="E162" s="71"/>
      <c r="F162" s="71"/>
    </row>
    <row r="163" spans="2:6">
      <c r="B163" s="71"/>
      <c r="C163" s="71"/>
      <c r="D163" s="71"/>
      <c r="E163" s="71"/>
      <c r="F163" s="71"/>
    </row>
    <row r="164" spans="2:6">
      <c r="B164" s="71"/>
      <c r="C164" s="71"/>
      <c r="D164" s="71"/>
      <c r="E164" s="71"/>
      <c r="F164" s="71"/>
    </row>
    <row r="165" spans="2:6">
      <c r="B165" s="71"/>
      <c r="C165" s="71"/>
      <c r="D165" s="71"/>
      <c r="E165" s="71"/>
      <c r="F165" s="71"/>
    </row>
    <row r="166" spans="2:6">
      <c r="B166" s="71"/>
      <c r="C166" s="71"/>
      <c r="D166" s="71"/>
      <c r="E166" s="71"/>
      <c r="F166" s="71"/>
    </row>
    <row r="167" spans="2:6">
      <c r="B167" s="71"/>
      <c r="C167" s="71"/>
      <c r="D167" s="71"/>
      <c r="E167" s="71"/>
      <c r="F167" s="71"/>
    </row>
    <row r="168" spans="2:6">
      <c r="B168" s="71"/>
      <c r="C168" s="71"/>
      <c r="D168" s="71"/>
      <c r="E168" s="71"/>
      <c r="F168" s="71"/>
    </row>
    <row r="169" spans="2:6">
      <c r="B169" s="71"/>
      <c r="C169" s="71"/>
      <c r="D169" s="71"/>
      <c r="E169" s="71"/>
      <c r="F169" s="71"/>
    </row>
    <row r="170" spans="2:6">
      <c r="B170" s="71"/>
      <c r="C170" s="71"/>
      <c r="D170" s="71"/>
      <c r="E170" s="71"/>
      <c r="F170" s="71"/>
    </row>
    <row r="171" spans="2:6">
      <c r="B171" s="71"/>
      <c r="C171" s="71"/>
      <c r="D171" s="71"/>
      <c r="E171" s="71"/>
      <c r="F171" s="71"/>
    </row>
    <row r="172" spans="2:6">
      <c r="B172" s="71"/>
      <c r="C172" s="71"/>
      <c r="D172" s="71"/>
      <c r="E172" s="71"/>
      <c r="F172" s="71"/>
    </row>
    <row r="173" spans="2:6">
      <c r="B173" s="71"/>
      <c r="C173" s="71"/>
      <c r="D173" s="71"/>
      <c r="E173" s="71"/>
      <c r="F173" s="71"/>
    </row>
    <row r="174" spans="2:6">
      <c r="B174" s="71"/>
      <c r="C174" s="71"/>
      <c r="D174" s="71"/>
      <c r="E174" s="71"/>
      <c r="F174" s="71"/>
    </row>
    <row r="175" spans="2:6">
      <c r="B175" s="71"/>
      <c r="C175" s="71"/>
      <c r="D175" s="71"/>
      <c r="E175" s="71"/>
      <c r="F175" s="71"/>
    </row>
    <row r="176" spans="2:6">
      <c r="B176" s="71"/>
      <c r="C176" s="71"/>
      <c r="D176" s="71"/>
      <c r="E176" s="71"/>
      <c r="F176" s="71"/>
    </row>
    <row r="177" spans="2:6">
      <c r="B177" s="71"/>
      <c r="C177" s="71"/>
      <c r="D177" s="71"/>
      <c r="E177" s="71"/>
      <c r="F177" s="71"/>
    </row>
    <row r="178" spans="2:6">
      <c r="B178" s="71"/>
      <c r="C178" s="71"/>
      <c r="D178" s="71"/>
      <c r="E178" s="71"/>
      <c r="F178" s="71"/>
    </row>
    <row r="179" spans="2:6">
      <c r="B179" s="71"/>
      <c r="C179" s="71"/>
      <c r="D179" s="71"/>
      <c r="E179" s="71"/>
      <c r="F179" s="71"/>
    </row>
    <row r="180" spans="2:6">
      <c r="B180" s="71"/>
      <c r="C180" s="71"/>
      <c r="D180" s="71"/>
      <c r="E180" s="71"/>
      <c r="F180" s="71"/>
    </row>
    <row r="181" spans="2:6">
      <c r="B181" s="71"/>
      <c r="C181" s="71"/>
      <c r="D181" s="71"/>
      <c r="E181" s="71"/>
      <c r="F181" s="71"/>
    </row>
    <row r="182" spans="2:6">
      <c r="B182" s="71"/>
      <c r="C182" s="71"/>
      <c r="D182" s="71"/>
      <c r="E182" s="71"/>
      <c r="F182" s="71"/>
    </row>
    <row r="183" spans="2:6">
      <c r="B183" s="71"/>
      <c r="C183" s="71"/>
      <c r="D183" s="71"/>
      <c r="E183" s="71"/>
      <c r="F183" s="71"/>
    </row>
    <row r="184" spans="2:6">
      <c r="B184" s="71"/>
      <c r="C184" s="71"/>
      <c r="D184" s="71"/>
      <c r="E184" s="71"/>
      <c r="F184" s="71"/>
    </row>
    <row r="185" spans="2:6">
      <c r="B185" s="71"/>
      <c r="C185" s="71"/>
      <c r="D185" s="71"/>
      <c r="E185" s="71"/>
      <c r="F185" s="71"/>
    </row>
    <row r="186" spans="2:6">
      <c r="B186" s="71"/>
      <c r="C186" s="71"/>
      <c r="D186" s="71"/>
      <c r="E186" s="71"/>
      <c r="F186" s="71"/>
    </row>
    <row r="187" spans="2:6">
      <c r="B187" s="71"/>
      <c r="C187" s="71"/>
      <c r="D187" s="71"/>
      <c r="E187" s="71"/>
      <c r="F187" s="71"/>
    </row>
    <row r="188" spans="2:6">
      <c r="B188" s="71"/>
      <c r="C188" s="71"/>
      <c r="D188" s="71"/>
      <c r="E188" s="71"/>
      <c r="F188" s="71"/>
    </row>
    <row r="189" spans="2:6">
      <c r="B189" s="71"/>
      <c r="C189" s="71"/>
      <c r="D189" s="71"/>
      <c r="E189" s="71"/>
      <c r="F189" s="71"/>
    </row>
    <row r="190" spans="2:6">
      <c r="B190" s="71"/>
      <c r="C190" s="71"/>
      <c r="D190" s="71"/>
      <c r="E190" s="71"/>
      <c r="F190" s="71"/>
    </row>
    <row r="191" spans="2:6">
      <c r="B191" s="71"/>
      <c r="C191" s="71"/>
      <c r="D191" s="71"/>
      <c r="E191" s="71"/>
      <c r="F191" s="71"/>
    </row>
    <row r="192" spans="2:6">
      <c r="B192" s="71"/>
      <c r="C192" s="71"/>
      <c r="D192" s="71"/>
      <c r="E192" s="71"/>
      <c r="F192" s="71"/>
    </row>
    <row r="193" spans="2:6">
      <c r="B193" s="71"/>
      <c r="C193" s="71"/>
      <c r="D193" s="71"/>
      <c r="E193" s="71"/>
      <c r="F193" s="71"/>
    </row>
    <row r="194" spans="2:6">
      <c r="B194" s="71"/>
      <c r="C194" s="71"/>
      <c r="D194" s="71"/>
      <c r="E194" s="71"/>
      <c r="F194" s="71"/>
    </row>
    <row r="195" spans="2:6">
      <c r="B195" s="71"/>
      <c r="C195" s="71"/>
      <c r="D195" s="71"/>
      <c r="E195" s="71"/>
      <c r="F195" s="71"/>
    </row>
    <row r="196" spans="2:6">
      <c r="B196" s="71"/>
      <c r="C196" s="71"/>
      <c r="D196" s="71"/>
      <c r="E196" s="71"/>
      <c r="F196" s="71"/>
    </row>
    <row r="197" spans="2:6">
      <c r="B197" s="71"/>
      <c r="C197" s="71"/>
      <c r="D197" s="71"/>
      <c r="E197" s="71"/>
      <c r="F197" s="71"/>
    </row>
    <row r="198" spans="2:6">
      <c r="B198" s="71"/>
      <c r="C198" s="71"/>
      <c r="D198" s="71"/>
      <c r="E198" s="71"/>
      <c r="F198" s="71"/>
    </row>
    <row r="199" spans="2:6">
      <c r="B199" s="71"/>
      <c r="C199" s="71"/>
      <c r="D199" s="71"/>
      <c r="E199" s="71"/>
      <c r="F199" s="71"/>
    </row>
    <row r="200" spans="2:6">
      <c r="B200" s="71"/>
      <c r="C200" s="71"/>
      <c r="D200" s="71"/>
      <c r="E200" s="71"/>
      <c r="F200" s="71"/>
    </row>
    <row r="201" spans="2:6">
      <c r="B201" s="71"/>
      <c r="C201" s="71"/>
      <c r="D201" s="71"/>
      <c r="E201" s="71"/>
      <c r="F201" s="71"/>
    </row>
    <row r="202" spans="2:6">
      <c r="B202" s="71"/>
      <c r="C202" s="71"/>
      <c r="D202" s="71"/>
      <c r="E202" s="71"/>
      <c r="F202" s="71"/>
    </row>
    <row r="203" spans="2:6">
      <c r="B203" s="71"/>
      <c r="C203" s="71"/>
      <c r="D203" s="71"/>
      <c r="E203" s="71"/>
      <c r="F203" s="71"/>
    </row>
    <row r="204" spans="2:6">
      <c r="B204" s="71"/>
      <c r="C204" s="71"/>
      <c r="D204" s="71"/>
      <c r="E204" s="71"/>
      <c r="F204" s="71"/>
    </row>
    <row r="205" spans="2:6">
      <c r="B205" s="71"/>
      <c r="C205" s="71"/>
      <c r="D205" s="71"/>
      <c r="E205" s="71"/>
      <c r="F205" s="71"/>
    </row>
    <row r="206" spans="2:6">
      <c r="B206" s="71"/>
      <c r="C206" s="71"/>
      <c r="D206" s="71"/>
      <c r="E206" s="71"/>
      <c r="F206" s="71"/>
    </row>
    <row r="207" spans="2:6">
      <c r="B207" s="71"/>
      <c r="C207" s="71"/>
      <c r="D207" s="71"/>
      <c r="E207" s="71"/>
      <c r="F207" s="71"/>
    </row>
    <row r="208" spans="2:6">
      <c r="B208" s="71"/>
      <c r="C208" s="71"/>
      <c r="D208" s="71"/>
      <c r="E208" s="71"/>
      <c r="F208" s="71"/>
    </row>
    <row r="209" spans="2:6">
      <c r="B209" s="71"/>
      <c r="C209" s="71"/>
      <c r="D209" s="71"/>
      <c r="E209" s="71"/>
      <c r="F209" s="71"/>
    </row>
    <row r="210" spans="2:6">
      <c r="B210" s="71"/>
      <c r="C210" s="71"/>
      <c r="D210" s="71"/>
      <c r="E210" s="71"/>
      <c r="F210" s="71"/>
    </row>
    <row r="211" spans="2:6">
      <c r="B211" s="71"/>
      <c r="C211" s="71"/>
      <c r="D211" s="71"/>
      <c r="E211" s="71"/>
      <c r="F211" s="71"/>
    </row>
    <row r="212" spans="2:6">
      <c r="B212" s="71"/>
      <c r="C212" s="71"/>
      <c r="D212" s="71"/>
      <c r="E212" s="71"/>
      <c r="F212" s="71"/>
    </row>
    <row r="213" spans="2:6">
      <c r="B213" s="71"/>
      <c r="C213" s="71"/>
      <c r="D213" s="71"/>
      <c r="E213" s="71"/>
      <c r="F213" s="71"/>
    </row>
    <row r="214" spans="2:6">
      <c r="B214" s="71"/>
      <c r="C214" s="71"/>
      <c r="D214" s="71"/>
      <c r="E214" s="71"/>
      <c r="F214" s="71"/>
    </row>
    <row r="215" spans="2:6">
      <c r="B215" s="71"/>
      <c r="C215" s="71"/>
      <c r="D215" s="71"/>
      <c r="E215" s="71"/>
      <c r="F215" s="71"/>
    </row>
    <row r="216" spans="2:6">
      <c r="B216" s="71"/>
      <c r="C216" s="71"/>
      <c r="D216" s="71"/>
      <c r="E216" s="71"/>
      <c r="F216" s="71"/>
    </row>
    <row r="217" spans="2:6">
      <c r="B217" s="71"/>
      <c r="C217" s="71"/>
      <c r="D217" s="71"/>
      <c r="E217" s="71"/>
      <c r="F217" s="71"/>
    </row>
    <row r="218" spans="2:6">
      <c r="B218" s="71"/>
      <c r="C218" s="71"/>
      <c r="D218" s="71"/>
      <c r="E218" s="71"/>
      <c r="F218" s="71"/>
    </row>
    <row r="219" spans="2:6">
      <c r="B219" s="71"/>
      <c r="C219" s="71"/>
      <c r="D219" s="71"/>
      <c r="E219" s="71"/>
      <c r="F219" s="71"/>
    </row>
    <row r="220" spans="2:6">
      <c r="B220" s="71"/>
      <c r="C220" s="71"/>
      <c r="D220" s="71"/>
      <c r="E220" s="71"/>
      <c r="F220" s="71"/>
    </row>
    <row r="221" spans="2:6">
      <c r="B221" s="71"/>
      <c r="C221" s="71"/>
      <c r="D221" s="71"/>
      <c r="E221" s="71"/>
      <c r="F221" s="71"/>
    </row>
    <row r="222" spans="2:6">
      <c r="B222" s="71"/>
      <c r="C222" s="71"/>
      <c r="D222" s="71"/>
      <c r="E222" s="71"/>
      <c r="F222" s="71"/>
    </row>
    <row r="223" spans="2:6">
      <c r="B223" s="71"/>
      <c r="C223" s="71"/>
      <c r="D223" s="71"/>
      <c r="E223" s="71"/>
      <c r="F223" s="71"/>
    </row>
    <row r="224" spans="2:6">
      <c r="B224" s="71"/>
      <c r="C224" s="71"/>
      <c r="D224" s="71"/>
      <c r="E224" s="71"/>
      <c r="F224" s="71"/>
    </row>
    <row r="225" spans="2:6">
      <c r="B225" s="71"/>
      <c r="C225" s="71"/>
      <c r="D225" s="71"/>
      <c r="E225" s="71"/>
      <c r="F225" s="71"/>
    </row>
    <row r="226" spans="2:6">
      <c r="B226" s="71"/>
      <c r="C226" s="71"/>
      <c r="D226" s="71"/>
      <c r="E226" s="71"/>
      <c r="F226" s="71"/>
    </row>
    <row r="227" spans="2:6">
      <c r="B227" s="71"/>
      <c r="C227" s="71"/>
      <c r="D227" s="71"/>
      <c r="E227" s="71"/>
      <c r="F227" s="71"/>
    </row>
    <row r="228" spans="2:6">
      <c r="B228" s="71"/>
      <c r="C228" s="71"/>
      <c r="D228" s="71"/>
      <c r="E228" s="71"/>
      <c r="F228" s="71"/>
    </row>
    <row r="229" spans="2:6">
      <c r="B229" s="71"/>
      <c r="C229" s="71"/>
      <c r="D229" s="71"/>
      <c r="E229" s="71"/>
      <c r="F229" s="71"/>
    </row>
    <row r="230" spans="2:6">
      <c r="B230" s="71"/>
      <c r="C230" s="71"/>
      <c r="D230" s="71"/>
      <c r="E230" s="71"/>
      <c r="F230" s="71"/>
    </row>
    <row r="231" spans="2:6">
      <c r="B231" s="71"/>
      <c r="C231" s="71"/>
      <c r="D231" s="71"/>
      <c r="E231" s="71"/>
      <c r="F231" s="71"/>
    </row>
    <row r="232" spans="2:6">
      <c r="B232" s="71"/>
      <c r="C232" s="71"/>
      <c r="D232" s="71"/>
      <c r="E232" s="71"/>
      <c r="F232" s="71"/>
    </row>
    <row r="233" spans="2:6">
      <c r="B233" s="71"/>
      <c r="C233" s="71"/>
      <c r="D233" s="71"/>
      <c r="E233" s="71"/>
      <c r="F233" s="71"/>
    </row>
    <row r="234" spans="2:6">
      <c r="B234" s="71"/>
      <c r="C234" s="71"/>
      <c r="D234" s="71"/>
      <c r="E234" s="71"/>
      <c r="F234" s="71"/>
    </row>
    <row r="235" spans="2:6">
      <c r="B235" s="71"/>
      <c r="C235" s="71"/>
      <c r="D235" s="71"/>
      <c r="E235" s="71"/>
      <c r="F235" s="71"/>
    </row>
    <row r="236" spans="2:6">
      <c r="B236" s="71"/>
      <c r="C236" s="71"/>
      <c r="D236" s="71"/>
      <c r="E236" s="71"/>
      <c r="F236" s="71"/>
    </row>
    <row r="237" spans="2:6">
      <c r="B237" s="71"/>
      <c r="C237" s="71"/>
      <c r="D237" s="71"/>
      <c r="E237" s="71"/>
      <c r="F237" s="71"/>
    </row>
    <row r="238" spans="2:6">
      <c r="B238" s="71"/>
      <c r="C238" s="71"/>
      <c r="D238" s="71"/>
      <c r="E238" s="71"/>
      <c r="F238" s="71"/>
    </row>
    <row r="239" spans="2:6">
      <c r="B239" s="71"/>
      <c r="C239" s="71"/>
      <c r="D239" s="71"/>
      <c r="E239" s="71"/>
      <c r="F239" s="71"/>
    </row>
    <row r="240" spans="2:6">
      <c r="B240" s="71"/>
      <c r="C240" s="71"/>
      <c r="D240" s="71"/>
      <c r="E240" s="71"/>
      <c r="F240" s="71"/>
    </row>
    <row r="241" spans="2:6">
      <c r="B241" s="71"/>
      <c r="C241" s="71"/>
      <c r="D241" s="71"/>
      <c r="E241" s="71"/>
      <c r="F241" s="71"/>
    </row>
    <row r="242" spans="2:6">
      <c r="B242" s="71"/>
      <c r="C242" s="71"/>
      <c r="D242" s="71"/>
      <c r="E242" s="71"/>
      <c r="F242" s="71"/>
    </row>
    <row r="243" spans="2:6">
      <c r="B243" s="71"/>
      <c r="C243" s="71"/>
      <c r="D243" s="71"/>
      <c r="E243" s="71"/>
      <c r="F243" s="71"/>
    </row>
    <row r="244" spans="2:6">
      <c r="B244" s="71"/>
      <c r="C244" s="71"/>
      <c r="D244" s="71"/>
      <c r="E244" s="71"/>
      <c r="F244" s="71"/>
    </row>
  </sheetData>
  <mergeCells count="4">
    <mergeCell ref="I1:J2"/>
    <mergeCell ref="A1:A2"/>
    <mergeCell ref="B2:H2"/>
    <mergeCell ref="B1:H1"/>
  </mergeCells>
  <printOptions horizontalCentered="1"/>
  <pageMargins left="0.5" right="0.5" top="1.75" bottom="1" header="0.3" footer="0.3"/>
  <pageSetup paperSize="9" scale="57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64EBC-FD2B-4816-BE96-69CD4325C313}">
  <dimension ref="A1:M14"/>
  <sheetViews>
    <sheetView showGridLines="0" rightToLeft="1" tabSelected="1" zoomScaleNormal="100" zoomScaleSheetLayoutView="85" workbookViewId="0">
      <selection activeCell="B8" sqref="A8:B11"/>
    </sheetView>
  </sheetViews>
  <sheetFormatPr defaultColWidth="9.140625" defaultRowHeight="12.75"/>
  <cols>
    <col min="1" max="10" width="12.7109375" style="40" customWidth="1"/>
    <col min="11" max="11" width="12" style="40" customWidth="1"/>
    <col min="12" max="16384" width="9.140625" style="40"/>
  </cols>
  <sheetData>
    <row r="1" spans="1:13" s="34" customFormat="1" ht="15.75">
      <c r="A1" s="91" t="s">
        <v>50</v>
      </c>
      <c r="B1" s="91"/>
      <c r="C1" s="94" t="s">
        <v>66</v>
      </c>
      <c r="D1" s="94"/>
      <c r="E1" s="94"/>
      <c r="F1" s="94"/>
      <c r="G1" s="94"/>
      <c r="H1" s="94"/>
      <c r="I1" s="94"/>
      <c r="J1" s="92">
        <v>2023</v>
      </c>
      <c r="K1" s="92"/>
    </row>
    <row r="2" spans="1:13" s="35" customFormat="1" ht="15">
      <c r="A2" s="91"/>
      <c r="B2" s="91"/>
      <c r="C2" s="93" t="s">
        <v>67</v>
      </c>
      <c r="D2" s="93"/>
      <c r="E2" s="93"/>
      <c r="F2" s="93"/>
      <c r="G2" s="93"/>
      <c r="H2" s="93"/>
      <c r="I2" s="93"/>
      <c r="J2" s="92"/>
      <c r="K2" s="92"/>
    </row>
    <row r="3" spans="1:13" s="36" customFormat="1" ht="15">
      <c r="A3" s="4"/>
      <c r="B3" s="4"/>
      <c r="C3" s="4"/>
      <c r="D3" s="5"/>
      <c r="E3" s="5"/>
      <c r="F3" s="5"/>
      <c r="G3" s="5"/>
      <c r="H3" s="5"/>
      <c r="I3" s="5"/>
      <c r="J3" s="6"/>
      <c r="K3" s="6"/>
    </row>
    <row r="4" spans="1:13" ht="15.75">
      <c r="A4" s="7"/>
      <c r="B4" s="37"/>
      <c r="C4" s="8" t="s">
        <v>1</v>
      </c>
      <c r="D4" s="9"/>
      <c r="E4" s="9"/>
      <c r="F4" s="9"/>
      <c r="G4" s="9"/>
      <c r="H4" s="9"/>
      <c r="I4" s="9"/>
      <c r="J4" s="39"/>
      <c r="K4" s="10" t="s">
        <v>0</v>
      </c>
    </row>
    <row r="5" spans="1:13" ht="15.75">
      <c r="A5" s="98" t="s">
        <v>55</v>
      </c>
      <c r="B5" s="99"/>
      <c r="C5" s="12" t="s">
        <v>7</v>
      </c>
      <c r="D5" s="13"/>
      <c r="E5" s="14" t="s">
        <v>6</v>
      </c>
      <c r="F5" s="12" t="s">
        <v>5</v>
      </c>
      <c r="G5" s="13"/>
      <c r="H5" s="15" t="s">
        <v>4</v>
      </c>
      <c r="I5" s="12" t="s">
        <v>3</v>
      </c>
      <c r="J5" s="13"/>
      <c r="K5" s="14" t="s">
        <v>2</v>
      </c>
      <c r="L5" s="56"/>
    </row>
    <row r="6" spans="1:13" ht="15">
      <c r="A6" s="96" t="s">
        <v>56</v>
      </c>
      <c r="B6" s="97"/>
      <c r="C6" s="57" t="s">
        <v>11</v>
      </c>
      <c r="D6" s="58" t="s">
        <v>10</v>
      </c>
      <c r="E6" s="59" t="s">
        <v>9</v>
      </c>
      <c r="F6" s="57" t="s">
        <v>11</v>
      </c>
      <c r="G6" s="58" t="s">
        <v>10</v>
      </c>
      <c r="H6" s="59" t="s">
        <v>9</v>
      </c>
      <c r="I6" s="57" t="s">
        <v>11</v>
      </c>
      <c r="J6" s="58" t="s">
        <v>10</v>
      </c>
      <c r="K6" s="59" t="s">
        <v>9</v>
      </c>
    </row>
    <row r="7" spans="1:13" ht="15.75">
      <c r="A7" s="17"/>
      <c r="B7" s="60"/>
      <c r="C7" s="18" t="s">
        <v>15</v>
      </c>
      <c r="D7" s="19" t="s">
        <v>14</v>
      </c>
      <c r="E7" s="20" t="s">
        <v>13</v>
      </c>
      <c r="F7" s="18" t="s">
        <v>15</v>
      </c>
      <c r="G7" s="19" t="s">
        <v>14</v>
      </c>
      <c r="H7" s="20" t="s">
        <v>13</v>
      </c>
      <c r="I7" s="18" t="s">
        <v>15</v>
      </c>
      <c r="J7" s="19" t="s">
        <v>14</v>
      </c>
      <c r="K7" s="20" t="s">
        <v>13</v>
      </c>
    </row>
    <row r="8" spans="1:13" s="48" customFormat="1" ht="15.75">
      <c r="A8" s="43" t="s">
        <v>41</v>
      </c>
      <c r="B8" s="61" t="s">
        <v>37</v>
      </c>
      <c r="C8" s="45">
        <v>80252</v>
      </c>
      <c r="D8" s="46">
        <v>80045</v>
      </c>
      <c r="E8" s="62">
        <f>D8+C8</f>
        <v>160297</v>
      </c>
      <c r="F8" s="45">
        <v>288441</v>
      </c>
      <c r="G8" s="46">
        <v>95552</v>
      </c>
      <c r="H8" s="62">
        <f>G8+F8</f>
        <v>383993</v>
      </c>
      <c r="I8" s="45">
        <f>C8+F8</f>
        <v>368693</v>
      </c>
      <c r="J8" s="46">
        <f>D8+G8</f>
        <v>175597</v>
      </c>
      <c r="K8" s="62">
        <f>J8+I8</f>
        <v>544290</v>
      </c>
      <c r="M8" s="49"/>
    </row>
    <row r="9" spans="1:13" s="48" customFormat="1" ht="15.75">
      <c r="A9" s="43" t="s">
        <v>42</v>
      </c>
      <c r="B9" s="61" t="s">
        <v>38</v>
      </c>
      <c r="C9" s="45">
        <v>71419</v>
      </c>
      <c r="D9" s="46">
        <v>69661</v>
      </c>
      <c r="E9" s="62">
        <f t="shared" ref="E9:E11" si="0">D9+C9</f>
        <v>141080</v>
      </c>
      <c r="F9" s="45">
        <v>99676</v>
      </c>
      <c r="G9" s="46">
        <v>48399</v>
      </c>
      <c r="H9" s="62">
        <f t="shared" ref="H9:H11" si="1">G9+F9</f>
        <v>148075</v>
      </c>
      <c r="I9" s="45">
        <f t="shared" ref="I9:I11" si="2">C9+F9</f>
        <v>171095</v>
      </c>
      <c r="J9" s="46">
        <f t="shared" ref="J9:J11" si="3">D9+G9</f>
        <v>118060</v>
      </c>
      <c r="K9" s="62">
        <f t="shared" ref="K9:K11" si="4">J9+I9</f>
        <v>289155</v>
      </c>
      <c r="M9" s="49"/>
    </row>
    <row r="10" spans="1:13" s="48" customFormat="1" ht="15.75">
      <c r="A10" s="43" t="s">
        <v>43</v>
      </c>
      <c r="B10" s="61" t="s">
        <v>39</v>
      </c>
      <c r="C10" s="45">
        <v>151712</v>
      </c>
      <c r="D10" s="46">
        <v>146534</v>
      </c>
      <c r="E10" s="62">
        <f t="shared" si="0"/>
        <v>298246</v>
      </c>
      <c r="F10" s="45">
        <v>77207</v>
      </c>
      <c r="G10" s="46">
        <v>44191</v>
      </c>
      <c r="H10" s="62">
        <f t="shared" si="1"/>
        <v>121398</v>
      </c>
      <c r="I10" s="45">
        <f t="shared" si="2"/>
        <v>228919</v>
      </c>
      <c r="J10" s="46">
        <f t="shared" si="3"/>
        <v>190725</v>
      </c>
      <c r="K10" s="62">
        <f t="shared" si="4"/>
        <v>419644</v>
      </c>
      <c r="M10" s="49"/>
    </row>
    <row r="11" spans="1:13" s="48" customFormat="1" ht="15.75">
      <c r="A11" s="43" t="s">
        <v>44</v>
      </c>
      <c r="B11" s="61" t="s">
        <v>40</v>
      </c>
      <c r="C11" s="45">
        <v>65065</v>
      </c>
      <c r="D11" s="46">
        <v>62664</v>
      </c>
      <c r="E11" s="62">
        <f t="shared" si="0"/>
        <v>127729</v>
      </c>
      <c r="F11" s="45">
        <v>146103</v>
      </c>
      <c r="G11" s="46">
        <v>50138</v>
      </c>
      <c r="H11" s="62">
        <f t="shared" si="1"/>
        <v>196241</v>
      </c>
      <c r="I11" s="45">
        <f t="shared" si="2"/>
        <v>211168</v>
      </c>
      <c r="J11" s="46">
        <f t="shared" si="3"/>
        <v>112802</v>
      </c>
      <c r="K11" s="62">
        <f t="shared" si="4"/>
        <v>323970</v>
      </c>
      <c r="M11" s="49"/>
    </row>
    <row r="12" spans="1:13" ht="16.5" thickBot="1">
      <c r="A12" s="50" t="s">
        <v>3</v>
      </c>
      <c r="B12" s="63" t="s">
        <v>2</v>
      </c>
      <c r="C12" s="52">
        <f t="shared" ref="C12:D12" si="5">SUM(C8:C11)</f>
        <v>368448</v>
      </c>
      <c r="D12" s="53">
        <f t="shared" si="5"/>
        <v>358904</v>
      </c>
      <c r="E12" s="54">
        <f>SUM(E8:E11)</f>
        <v>727352</v>
      </c>
      <c r="F12" s="52">
        <f t="shared" ref="F12" si="6">SUM(F8:F11)</f>
        <v>611427</v>
      </c>
      <c r="G12" s="53">
        <f t="shared" ref="G12" si="7">SUM(G8:G11)</f>
        <v>238280</v>
      </c>
      <c r="H12" s="54">
        <f>SUM(H8:H11)</f>
        <v>849707</v>
      </c>
      <c r="I12" s="52">
        <f t="shared" ref="I12" si="8">SUM(I8:I11)</f>
        <v>979875</v>
      </c>
      <c r="J12" s="53">
        <f t="shared" ref="J12" si="9">SUM(J8:J11)</f>
        <v>597184</v>
      </c>
      <c r="K12" s="54">
        <f>SUM(K8:K11)</f>
        <v>1577059</v>
      </c>
    </row>
    <row r="13" spans="1:13" s="1" customFormat="1" ht="21" customHeight="1">
      <c r="A13" s="82" t="s">
        <v>36</v>
      </c>
      <c r="B13" s="30"/>
      <c r="C13" s="30"/>
      <c r="D13" s="30"/>
      <c r="E13" s="30"/>
      <c r="F13" s="30"/>
      <c r="G13" s="30"/>
      <c r="H13" s="30"/>
      <c r="I13" s="30"/>
      <c r="J13" s="83"/>
      <c r="K13" s="1" t="s">
        <v>16</v>
      </c>
    </row>
    <row r="14" spans="1:13" s="84" customFormat="1" ht="8.1" customHeight="1">
      <c r="A14" s="31"/>
      <c r="B14" s="31"/>
      <c r="C14" s="32"/>
      <c r="D14" s="32"/>
      <c r="E14" s="32"/>
      <c r="F14" s="32"/>
      <c r="G14" s="32"/>
      <c r="H14" s="32"/>
      <c r="I14" s="32"/>
      <c r="J14" s="33"/>
      <c r="K14" s="33"/>
    </row>
  </sheetData>
  <mergeCells count="6">
    <mergeCell ref="J1:K2"/>
    <mergeCell ref="A1:B2"/>
    <mergeCell ref="C1:I1"/>
    <mergeCell ref="C2:I2"/>
    <mergeCell ref="A6:B6"/>
    <mergeCell ref="A5:B5"/>
  </mergeCells>
  <printOptions horizontalCentered="1"/>
  <pageMargins left="0.5" right="0.5" top="1.75" bottom="1" header="0.3" footer="0.3"/>
  <pageSetup paperSize="9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rowBreaks count="1" manualBreakCount="1">
    <brk id="14" max="1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DE78A-ACCC-4844-A9F9-C4709159E429}">
  <dimension ref="A1:U21"/>
  <sheetViews>
    <sheetView showGridLines="0" rightToLeft="1" zoomScaleNormal="100" zoomScaleSheetLayoutView="85" workbookViewId="0">
      <selection sqref="A1:B2"/>
    </sheetView>
  </sheetViews>
  <sheetFormatPr defaultColWidth="9.140625" defaultRowHeight="12.75"/>
  <cols>
    <col min="1" max="2" width="12.7109375" style="40" customWidth="1"/>
    <col min="3" max="4" width="15.7109375" style="40" bestFit="1" customWidth="1"/>
    <col min="5" max="12" width="15.7109375" style="40" customWidth="1"/>
    <col min="13" max="16384" width="9.140625" style="40"/>
  </cols>
  <sheetData>
    <row r="1" spans="1:21" s="34" customFormat="1" ht="15.75">
      <c r="A1" s="91" t="s">
        <v>58</v>
      </c>
      <c r="B1" s="91"/>
      <c r="C1" s="94" t="s">
        <v>81</v>
      </c>
      <c r="D1" s="94"/>
      <c r="E1" s="94"/>
      <c r="F1" s="94"/>
      <c r="G1" s="94"/>
      <c r="H1" s="94"/>
      <c r="I1" s="94"/>
      <c r="J1" s="94"/>
      <c r="K1" s="92" t="s">
        <v>59</v>
      </c>
      <c r="L1" s="92"/>
    </row>
    <row r="2" spans="1:21" s="35" customFormat="1" ht="15">
      <c r="A2" s="91"/>
      <c r="B2" s="91"/>
      <c r="C2" s="93" t="s">
        <v>80</v>
      </c>
      <c r="D2" s="93"/>
      <c r="E2" s="93"/>
      <c r="F2" s="93"/>
      <c r="G2" s="93"/>
      <c r="H2" s="93"/>
      <c r="I2" s="93"/>
      <c r="J2" s="93"/>
      <c r="K2" s="92"/>
      <c r="L2" s="92"/>
    </row>
    <row r="3" spans="1:21" s="36" customFormat="1" ht="15">
      <c r="A3" s="4"/>
      <c r="B3" s="4"/>
      <c r="C3" s="4"/>
      <c r="D3" s="4"/>
      <c r="E3" s="5"/>
      <c r="F3" s="5"/>
      <c r="G3" s="5"/>
      <c r="H3" s="5"/>
      <c r="I3" s="5"/>
      <c r="J3" s="5"/>
      <c r="K3" s="6"/>
      <c r="L3" s="6"/>
    </row>
    <row r="4" spans="1:21" ht="24.95" customHeight="1">
      <c r="A4" s="7"/>
      <c r="B4" s="37"/>
      <c r="C4" s="38" t="s">
        <v>8</v>
      </c>
      <c r="D4" s="38"/>
      <c r="E4" s="9"/>
      <c r="F4" s="9"/>
      <c r="G4" s="9"/>
      <c r="H4" s="9"/>
      <c r="I4" s="9"/>
      <c r="J4" s="9"/>
      <c r="K4" s="39"/>
      <c r="L4" s="10" t="s">
        <v>12</v>
      </c>
    </row>
    <row r="5" spans="1:21" s="1" customFormat="1" ht="15.75">
      <c r="A5" s="41" t="s">
        <v>65</v>
      </c>
      <c r="B5" s="42" t="s">
        <v>64</v>
      </c>
      <c r="C5" s="12" t="s">
        <v>78</v>
      </c>
      <c r="D5" s="85" t="s">
        <v>77</v>
      </c>
      <c r="E5" s="13" t="s">
        <v>76</v>
      </c>
      <c r="F5" s="13" t="s">
        <v>75</v>
      </c>
      <c r="G5" s="13" t="s">
        <v>74</v>
      </c>
      <c r="H5" s="13" t="s">
        <v>73</v>
      </c>
      <c r="I5" s="13" t="s">
        <v>72</v>
      </c>
      <c r="J5" s="13" t="s">
        <v>71</v>
      </c>
      <c r="K5" s="13" t="s">
        <v>70</v>
      </c>
      <c r="L5" s="13" t="s">
        <v>79</v>
      </c>
      <c r="M5" s="86"/>
    </row>
    <row r="6" spans="1:21" s="87" customFormat="1" ht="15.75">
      <c r="A6" s="43" t="s">
        <v>7</v>
      </c>
      <c r="B6" s="44" t="s">
        <v>6</v>
      </c>
      <c r="C6" s="45">
        <v>103.11618194815455</v>
      </c>
      <c r="D6" s="46">
        <v>102.73307042665911</v>
      </c>
      <c r="E6" s="46">
        <v>102.74534213534589</v>
      </c>
      <c r="F6" s="46">
        <v>102.82544191640714</v>
      </c>
      <c r="G6" s="46">
        <v>102.7265059475323</v>
      </c>
      <c r="H6" s="46">
        <v>103.04454515434804</v>
      </c>
      <c r="I6" s="46">
        <v>102.94801406153897</v>
      </c>
      <c r="J6" s="46">
        <v>102.59999319002111</v>
      </c>
      <c r="K6" s="46">
        <v>102.59999319002111</v>
      </c>
      <c r="L6" s="47">
        <v>102.6592069188418</v>
      </c>
      <c r="M6" s="1"/>
    </row>
    <row r="7" spans="1:21" s="87" customFormat="1" ht="15.75">
      <c r="A7" s="43" t="s">
        <v>57</v>
      </c>
      <c r="B7" s="44" t="s">
        <v>4</v>
      </c>
      <c r="C7" s="45">
        <v>252.41721095171431</v>
      </c>
      <c r="D7" s="46">
        <v>265.85576292754405</v>
      </c>
      <c r="E7" s="46">
        <v>281.94103080162125</v>
      </c>
      <c r="F7" s="46">
        <v>276.26032732891093</v>
      </c>
      <c r="G7" s="46">
        <v>260.33926579968482</v>
      </c>
      <c r="H7" s="46">
        <v>287.44409956913273</v>
      </c>
      <c r="I7" s="46">
        <v>250.18556848190707</v>
      </c>
      <c r="J7" s="46">
        <v>259.93198124600411</v>
      </c>
      <c r="K7" s="46">
        <v>259.93198124600411</v>
      </c>
      <c r="L7" s="47">
        <v>256.60021823065301</v>
      </c>
      <c r="M7" s="88"/>
      <c r="O7" s="89"/>
      <c r="R7" s="89"/>
      <c r="U7" s="89"/>
    </row>
    <row r="8" spans="1:21" s="1" customFormat="1" ht="16.5" thickBot="1">
      <c r="A8" s="50" t="s">
        <v>3</v>
      </c>
      <c r="B8" s="51" t="s">
        <v>2</v>
      </c>
      <c r="C8" s="52">
        <v>161.53329376265611</v>
      </c>
      <c r="D8" s="53">
        <v>165.949486024691</v>
      </c>
      <c r="E8" s="53">
        <v>173.02747888338391</v>
      </c>
      <c r="F8" s="53">
        <v>170.22978028754449</v>
      </c>
      <c r="G8" s="53">
        <v>163.45473657296267</v>
      </c>
      <c r="H8" s="53">
        <v>169.05886309140885</v>
      </c>
      <c r="I8" s="53">
        <v>159.99277589013823</v>
      </c>
      <c r="J8" s="53">
        <v>163.94480452033739</v>
      </c>
      <c r="K8" s="53">
        <v>163.94480452033739</v>
      </c>
      <c r="L8" s="54">
        <v>164.08259430929161</v>
      </c>
    </row>
    <row r="9" spans="1:21" s="1" customFormat="1" ht="21" customHeight="1">
      <c r="A9" s="82" t="s">
        <v>36</v>
      </c>
      <c r="B9" s="30"/>
      <c r="C9" s="30"/>
      <c r="D9" s="30"/>
      <c r="E9" s="30"/>
      <c r="F9" s="30"/>
      <c r="G9" s="30"/>
      <c r="H9" s="30"/>
      <c r="I9" s="30"/>
      <c r="J9" s="30"/>
      <c r="K9" s="83"/>
      <c r="L9" s="1" t="s">
        <v>16</v>
      </c>
    </row>
    <row r="10" spans="1:21" s="84" customFormat="1" ht="8.1" customHeight="1">
      <c r="A10" s="31"/>
      <c r="B10" s="31"/>
      <c r="C10" s="32"/>
      <c r="D10" s="32"/>
      <c r="E10" s="32"/>
      <c r="F10" s="32"/>
      <c r="G10" s="32"/>
      <c r="H10" s="32"/>
      <c r="I10" s="32"/>
      <c r="J10" s="33"/>
      <c r="K10" s="33"/>
    </row>
    <row r="14" spans="1:21" ht="15.75">
      <c r="L14" s="55"/>
    </row>
    <row r="19" spans="6:6">
      <c r="F19" s="74" t="s">
        <v>82</v>
      </c>
    </row>
    <row r="20" spans="6:6">
      <c r="F20" s="74" t="s">
        <v>83</v>
      </c>
    </row>
    <row r="21" spans="6:6">
      <c r="F21" s="74" t="s">
        <v>84</v>
      </c>
    </row>
  </sheetData>
  <mergeCells count="4">
    <mergeCell ref="A1:B2"/>
    <mergeCell ref="K1:L2"/>
    <mergeCell ref="C1:J1"/>
    <mergeCell ref="C2:J2"/>
  </mergeCells>
  <printOptions horizontalCentered="1"/>
  <pageMargins left="0.5" right="0.5" top="1.75" bottom="1" header="0.3" footer="0.3"/>
  <pageSetup paperSize="9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rowBreaks count="1" manualBreakCount="1">
    <brk id="10" max="10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B02A0-A9FB-464E-897C-C238B3AEA03D}">
  <dimension ref="A1:L25"/>
  <sheetViews>
    <sheetView showGridLines="0" rightToLeft="1" zoomScale="85" zoomScaleNormal="85" zoomScaleSheetLayoutView="100" workbookViewId="0"/>
  </sheetViews>
  <sheetFormatPr defaultColWidth="9.140625" defaultRowHeight="12.75"/>
  <cols>
    <col min="1" max="41" width="3.7109375" style="1" customWidth="1"/>
    <col min="42" max="16384" width="9.140625" style="1"/>
  </cols>
  <sheetData>
    <row r="1" spans="1:12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>
      <c r="A2" s="3"/>
      <c r="B2" s="2"/>
      <c r="C2" s="2" t="s">
        <v>60</v>
      </c>
      <c r="D2" s="2" t="s">
        <v>61</v>
      </c>
      <c r="E2" s="2" t="s">
        <v>60</v>
      </c>
      <c r="F2" s="2" t="s">
        <v>61</v>
      </c>
      <c r="G2" s="2" t="s">
        <v>60</v>
      </c>
      <c r="H2" s="2" t="s">
        <v>61</v>
      </c>
      <c r="I2" s="2"/>
      <c r="J2" s="2"/>
      <c r="K2" s="2"/>
      <c r="L2" s="3"/>
    </row>
    <row r="3" spans="1:12">
      <c r="A3" s="3"/>
      <c r="B3" s="2" t="s">
        <v>17</v>
      </c>
      <c r="C3" s="2">
        <v>-33090</v>
      </c>
      <c r="D3" s="2">
        <v>32003</v>
      </c>
      <c r="E3" s="2">
        <v>-15295</v>
      </c>
      <c r="F3" s="2">
        <v>14641</v>
      </c>
      <c r="G3" s="2">
        <v>-48385</v>
      </c>
      <c r="H3" s="2">
        <v>46644</v>
      </c>
      <c r="I3" s="2"/>
      <c r="J3" s="2"/>
      <c r="K3" s="2"/>
      <c r="L3" s="3"/>
    </row>
    <row r="4" spans="1:12">
      <c r="A4" s="3"/>
      <c r="B4" s="2" t="s">
        <v>18</v>
      </c>
      <c r="C4" s="2">
        <v>-38302</v>
      </c>
      <c r="D4" s="2">
        <v>36673</v>
      </c>
      <c r="E4" s="2">
        <v>-15102</v>
      </c>
      <c r="F4" s="2">
        <v>14766</v>
      </c>
      <c r="G4" s="2">
        <v>-53404</v>
      </c>
      <c r="H4" s="2">
        <v>51439</v>
      </c>
      <c r="I4" s="2"/>
      <c r="J4" s="2"/>
      <c r="K4" s="2"/>
      <c r="L4" s="3"/>
    </row>
    <row r="5" spans="1:12">
      <c r="A5" s="3"/>
      <c r="B5" s="2" t="s">
        <v>19</v>
      </c>
      <c r="C5" s="2">
        <v>-36293</v>
      </c>
      <c r="D5" s="2">
        <v>34907</v>
      </c>
      <c r="E5" s="2">
        <v>-12285</v>
      </c>
      <c r="F5" s="2">
        <v>11508</v>
      </c>
      <c r="G5" s="2">
        <v>-48578</v>
      </c>
      <c r="H5" s="2">
        <v>46415</v>
      </c>
      <c r="I5" s="2"/>
      <c r="J5" s="2"/>
      <c r="K5" s="2"/>
      <c r="L5" s="3"/>
    </row>
    <row r="6" spans="1:12">
      <c r="A6" s="3"/>
      <c r="B6" s="2" t="s">
        <v>20</v>
      </c>
      <c r="C6" s="2">
        <v>-33128</v>
      </c>
      <c r="D6" s="2">
        <v>31853</v>
      </c>
      <c r="E6" s="2">
        <v>-9689</v>
      </c>
      <c r="F6" s="2">
        <v>7712</v>
      </c>
      <c r="G6" s="2">
        <v>-42817</v>
      </c>
      <c r="H6" s="2">
        <v>39565</v>
      </c>
      <c r="I6" s="2"/>
      <c r="J6" s="2"/>
      <c r="K6" s="2"/>
      <c r="L6" s="3"/>
    </row>
    <row r="7" spans="1:12">
      <c r="A7" s="3"/>
      <c r="B7" s="2" t="s">
        <v>21</v>
      </c>
      <c r="C7" s="2">
        <v>-29889</v>
      </c>
      <c r="D7" s="2">
        <v>27922</v>
      </c>
      <c r="E7" s="2">
        <v>-36034</v>
      </c>
      <c r="F7" s="2">
        <v>10774</v>
      </c>
      <c r="G7" s="2">
        <v>-65923</v>
      </c>
      <c r="H7" s="2">
        <v>38696</v>
      </c>
      <c r="I7" s="2"/>
      <c r="J7" s="2"/>
      <c r="K7" s="2"/>
      <c r="L7" s="3"/>
    </row>
    <row r="8" spans="1:12">
      <c r="A8" s="3"/>
      <c r="B8" s="2" t="s">
        <v>22</v>
      </c>
      <c r="C8" s="2">
        <v>-30055</v>
      </c>
      <c r="D8" s="2">
        <v>28083</v>
      </c>
      <c r="E8" s="2">
        <v>-61338</v>
      </c>
      <c r="F8" s="2">
        <v>27949</v>
      </c>
      <c r="G8" s="2">
        <v>-91393</v>
      </c>
      <c r="H8" s="2">
        <v>56032</v>
      </c>
      <c r="I8" s="2"/>
      <c r="J8" s="2"/>
      <c r="K8" s="2"/>
      <c r="L8" s="3"/>
    </row>
    <row r="9" spans="1:12">
      <c r="A9" s="3"/>
      <c r="B9" s="2" t="s">
        <v>23</v>
      </c>
      <c r="C9" s="2">
        <v>-28189</v>
      </c>
      <c r="D9" s="2">
        <v>26893</v>
      </c>
      <c r="E9" s="2">
        <v>-112210</v>
      </c>
      <c r="F9" s="2">
        <v>34431</v>
      </c>
      <c r="G9" s="2">
        <v>-140399</v>
      </c>
      <c r="H9" s="2">
        <v>61324</v>
      </c>
      <c r="I9" s="2"/>
      <c r="J9" s="2"/>
      <c r="K9" s="2"/>
      <c r="L9" s="3"/>
    </row>
    <row r="10" spans="1:12">
      <c r="A10" s="3"/>
      <c r="B10" s="2" t="s">
        <v>24</v>
      </c>
      <c r="C10" s="2">
        <v>-24829</v>
      </c>
      <c r="D10" s="2">
        <v>24291</v>
      </c>
      <c r="E10" s="2">
        <v>-117938</v>
      </c>
      <c r="F10" s="2">
        <v>32139</v>
      </c>
      <c r="G10" s="2">
        <v>-142767</v>
      </c>
      <c r="H10" s="2">
        <v>56430</v>
      </c>
      <c r="I10" s="2"/>
      <c r="J10" s="2"/>
      <c r="K10" s="2"/>
      <c r="L10" s="3"/>
    </row>
    <row r="11" spans="1:12">
      <c r="A11" s="3"/>
      <c r="B11" s="2" t="s">
        <v>25</v>
      </c>
      <c r="C11" s="2">
        <v>-22202</v>
      </c>
      <c r="D11" s="2">
        <v>21920</v>
      </c>
      <c r="E11" s="2">
        <v>-81649</v>
      </c>
      <c r="F11" s="2">
        <v>26598</v>
      </c>
      <c r="G11" s="2">
        <v>-103851</v>
      </c>
      <c r="H11" s="2">
        <v>48518</v>
      </c>
      <c r="I11" s="2"/>
      <c r="J11" s="2"/>
      <c r="K11" s="2"/>
      <c r="L11" s="3"/>
    </row>
    <row r="12" spans="1:12">
      <c r="A12" s="3"/>
      <c r="B12" s="2" t="s">
        <v>26</v>
      </c>
      <c r="C12" s="2">
        <v>-18587</v>
      </c>
      <c r="D12" s="2">
        <v>18616</v>
      </c>
      <c r="E12" s="2">
        <v>-54881</v>
      </c>
      <c r="F12" s="2">
        <v>19068</v>
      </c>
      <c r="G12" s="2">
        <v>-73468</v>
      </c>
      <c r="H12" s="2">
        <v>37684</v>
      </c>
      <c r="I12" s="2"/>
      <c r="J12" s="2"/>
      <c r="K12" s="2"/>
      <c r="L12" s="3"/>
    </row>
    <row r="13" spans="1:12">
      <c r="A13" s="3"/>
      <c r="B13" s="2" t="s">
        <v>27</v>
      </c>
      <c r="C13" s="2">
        <v>-15641</v>
      </c>
      <c r="D13" s="2">
        <v>16467</v>
      </c>
      <c r="E13" s="2">
        <v>-36513</v>
      </c>
      <c r="F13" s="2">
        <v>11850</v>
      </c>
      <c r="G13" s="2">
        <v>-52154</v>
      </c>
      <c r="H13" s="2">
        <v>28317</v>
      </c>
      <c r="I13" s="2"/>
      <c r="J13" s="2"/>
      <c r="K13" s="2"/>
      <c r="L13" s="3"/>
    </row>
    <row r="14" spans="1:12">
      <c r="A14" s="3"/>
      <c r="B14" s="2" t="s">
        <v>28</v>
      </c>
      <c r="C14" s="2">
        <v>-15657</v>
      </c>
      <c r="D14" s="2">
        <v>16793</v>
      </c>
      <c r="E14" s="2">
        <v>-18778</v>
      </c>
      <c r="F14" s="2">
        <v>7217</v>
      </c>
      <c r="G14" s="2">
        <v>-34435</v>
      </c>
      <c r="H14" s="2">
        <v>24010</v>
      </c>
      <c r="I14" s="2"/>
      <c r="J14" s="2"/>
      <c r="K14" s="2"/>
      <c r="L14" s="3"/>
    </row>
    <row r="15" spans="1:12">
      <c r="A15" s="3"/>
      <c r="B15" s="2" t="s">
        <v>29</v>
      </c>
      <c r="C15" s="2">
        <v>-13363</v>
      </c>
      <c r="D15" s="2">
        <v>14203</v>
      </c>
      <c r="E15" s="2">
        <v>-8875</v>
      </c>
      <c r="F15" s="2">
        <v>3680</v>
      </c>
      <c r="G15" s="2">
        <v>-22238</v>
      </c>
      <c r="H15" s="2">
        <v>17883</v>
      </c>
      <c r="I15" s="2"/>
      <c r="J15" s="2"/>
      <c r="K15" s="2"/>
      <c r="L15" s="3"/>
    </row>
    <row r="16" spans="1:12">
      <c r="A16" s="3"/>
      <c r="B16" s="2" t="s">
        <v>30</v>
      </c>
      <c r="C16" s="2">
        <v>-10086</v>
      </c>
      <c r="D16" s="2">
        <v>9431</v>
      </c>
      <c r="E16" s="2">
        <v>-3195</v>
      </c>
      <c r="F16" s="2">
        <v>1567</v>
      </c>
      <c r="G16" s="2">
        <v>-13281</v>
      </c>
      <c r="H16" s="2">
        <v>10998</v>
      </c>
      <c r="I16" s="2"/>
      <c r="J16" s="2"/>
      <c r="K16" s="2"/>
      <c r="L16" s="3"/>
    </row>
    <row r="17" spans="1:12">
      <c r="A17" s="3"/>
      <c r="B17" s="2" t="s">
        <v>31</v>
      </c>
      <c r="C17" s="2">
        <v>-6307</v>
      </c>
      <c r="D17" s="2">
        <v>5368</v>
      </c>
      <c r="E17" s="2">
        <v>-972</v>
      </c>
      <c r="F17" s="2">
        <v>635</v>
      </c>
      <c r="G17" s="2">
        <v>-7279</v>
      </c>
      <c r="H17" s="2">
        <v>6003</v>
      </c>
      <c r="I17" s="2"/>
      <c r="J17" s="2"/>
      <c r="K17" s="2"/>
      <c r="L17" s="3"/>
    </row>
    <row r="18" spans="1:12">
      <c r="A18" s="3"/>
      <c r="B18" s="2" t="s">
        <v>32</v>
      </c>
      <c r="C18" s="2">
        <v>-2971</v>
      </c>
      <c r="D18" s="2">
        <v>3121</v>
      </c>
      <c r="E18" s="2">
        <v>-369</v>
      </c>
      <c r="F18" s="2">
        <v>312</v>
      </c>
      <c r="G18" s="2">
        <v>-3340</v>
      </c>
      <c r="H18" s="2">
        <v>3433</v>
      </c>
      <c r="I18" s="2"/>
      <c r="J18" s="2"/>
      <c r="K18" s="2"/>
      <c r="L18" s="3"/>
    </row>
    <row r="19" spans="1:12">
      <c r="A19" s="3"/>
      <c r="B19" s="2" t="s">
        <v>33</v>
      </c>
      <c r="C19" s="2">
        <v>-1845</v>
      </c>
      <c r="D19" s="2">
        <v>2219</v>
      </c>
      <c r="E19" s="2">
        <v>-172</v>
      </c>
      <c r="F19" s="2">
        <v>189</v>
      </c>
      <c r="G19" s="2">
        <v>-2017</v>
      </c>
      <c r="H19" s="2">
        <v>2408</v>
      </c>
      <c r="I19" s="2"/>
      <c r="J19" s="2"/>
      <c r="K19" s="2"/>
      <c r="L19" s="3"/>
    </row>
    <row r="20" spans="1:12">
      <c r="A20" s="3"/>
      <c r="B20" s="2" t="s">
        <v>34</v>
      </c>
      <c r="C20" s="2">
        <v>-1153</v>
      </c>
      <c r="D20" s="2">
        <v>1661</v>
      </c>
      <c r="E20" s="2">
        <v>-155</v>
      </c>
      <c r="F20" s="2">
        <v>196</v>
      </c>
      <c r="G20" s="2">
        <v>-1308</v>
      </c>
      <c r="H20" s="2">
        <v>1857</v>
      </c>
      <c r="I20" s="2"/>
      <c r="J20" s="2"/>
      <c r="K20" s="2"/>
      <c r="L20" s="3"/>
    </row>
    <row r="21" spans="1:1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</row>
    <row r="22" spans="1:1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</row>
    <row r="23" spans="1:1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</row>
    <row r="24" spans="1:1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</sheetData>
  <printOptions horizontalCentered="1"/>
  <pageMargins left="0.5" right="0.5" top="1.75" bottom="1" header="0.3" footer="0.3"/>
  <pageSetup paperSize="9" orientation="landscape" horizontalDpi="300" verticalDpi="300" r:id="rId1"/>
  <headerFooter>
    <oddHeader>&amp;L&amp;G</oddHeader>
    <oddFooter>&amp;L&amp;8&amp;KB59F54Population and Demographic Statistics Directorate&amp;C&amp;8&amp;KB59F54Page &amp;P of  &amp;N&amp;R&amp;8&amp;KB59F54إدارة الإحصاءات السكانية والديموغرافية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C3C5D0F15CE4B9C63808DA8D29AE2" ma:contentTypeVersion="6" ma:contentTypeDescription="Create a new document." ma:contentTypeScope="" ma:versionID="a5963f1bb0f4d200612ba1c95187149e">
  <xsd:schema xmlns:xsd="http://www.w3.org/2001/XMLSchema" xmlns:xs="http://www.w3.org/2001/XMLSchema" xmlns:p="http://schemas.microsoft.com/office/2006/metadata/properties" xmlns:ns2="214a7549-7329-48a0-822e-2b5acf461f23" targetNamespace="http://schemas.microsoft.com/office/2006/metadata/properties" ma:root="true" ma:fieldsID="19d8e359a1476c9ebb38446af51779d2" ns2:_="">
    <xsd:import namespace="214a7549-7329-48a0-822e-2b5acf461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a7549-7329-48a0-822e-2b5acf461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CCE5F-D88E-453F-BC92-E04885CD578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14a7549-7329-48a0-822e-2b5acf461f2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22BDA-07D7-4375-9FF7-934E914C7A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a7549-7329-48a0-822e-2b5acf461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7054C9-378B-43D6-B764-CA9B2CE936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T1</vt:lpstr>
      <vt:lpstr>T2</vt:lpstr>
      <vt:lpstr>T3</vt:lpstr>
      <vt:lpstr>T4</vt:lpstr>
      <vt:lpstr>Pyramid الهرم السكاني</vt:lpstr>
      <vt:lpstr>Cover!Print_Area</vt:lpstr>
      <vt:lpstr>'Pyramid الهرم السكاني'!Print_Area</vt:lpstr>
      <vt:lpstr>'T1'!Print_Area</vt:lpstr>
      <vt:lpstr>'T3'!Print_Area</vt:lpstr>
      <vt:lpstr>'T4'!Print_Area</vt:lpstr>
      <vt:lpstr>'T2'!Print_Titles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Anfal A.Aziz Al-Tamimi</dc:creator>
  <cp:keywords/>
  <dc:description/>
  <cp:lastModifiedBy>Ahmed Mohamed Al-Buarki</cp:lastModifiedBy>
  <cp:lastPrinted>2022-02-20T10:48:04Z</cp:lastPrinted>
  <dcterms:created xsi:type="dcterms:W3CDTF">2022-01-11T11:53:47Z</dcterms:created>
  <dcterms:modified xsi:type="dcterms:W3CDTF">2023-11-05T04:53:08Z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0x01010020CC3C5D0F15CE4B9C63808DA8D29AE2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