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gacloud-my.sharepoint.com/personal/mona_aa_iga_gov_bh/Documents/Desktop/"/>
    </mc:Choice>
  </mc:AlternateContent>
  <xr:revisionPtr revIDLastSave="221" documentId="13_ncr:1_{0A42516F-A7FA-4F9D-AB19-1607D99280A6}" xr6:coauthVersionLast="47" xr6:coauthVersionMax="47" xr10:uidLastSave="{651BCDB2-1BB1-4FD0-B77D-5E2D0CEE9C2C}"/>
  <bookViews>
    <workbookView xWindow="-120" yWindow="-120" windowWidth="20730" windowHeight="11040" tabRatio="814" activeTab="11" xr2:uid="{00000000-000D-0000-FFFF-FFFF00000000}"/>
  </bookViews>
  <sheets>
    <sheet name="الغلاف" sheetId="79" r:id="rId1"/>
    <sheet name="قائمة الجداول " sheetId="72" r:id="rId2"/>
    <sheet name="قائمة الأشكال" sheetId="85" r:id="rId3"/>
    <sheet name="التعاريف" sheetId="86" r:id="rId4"/>
    <sheet name="T 01 " sheetId="80" r:id="rId5"/>
    <sheet name="F1,F2,F3,F4,F5,F6 " sheetId="82" r:id="rId6"/>
    <sheet name="T 03 " sheetId="78" r:id="rId7"/>
    <sheet name="T 02 " sheetId="77" r:id="rId8"/>
    <sheet name="T 05" sheetId="69" r:id="rId9"/>
    <sheet name="T04" sheetId="67" r:id="rId10"/>
    <sheet name="F10,F11,F12" sheetId="87" r:id="rId11"/>
    <sheet name="T 06" sheetId="70" r:id="rId12"/>
  </sheets>
  <externalReferences>
    <externalReference r:id="rId13"/>
    <externalReference r:id="rId14"/>
    <externalReference r:id="rId15"/>
    <externalReference r:id="rId16"/>
    <externalReference r:id="rId17"/>
  </externalReferences>
  <definedNames>
    <definedName name="a3\" localSheetId="5">#REF!</definedName>
    <definedName name="a3\" localSheetId="10">#REF!</definedName>
    <definedName name="a3\" localSheetId="4">#REF!</definedName>
    <definedName name="a3\" localSheetId="7">#REF!</definedName>
    <definedName name="a3\" localSheetId="6">#REF!</definedName>
    <definedName name="a3\" localSheetId="3">#REF!</definedName>
    <definedName name="a3\" localSheetId="0">#REF!</definedName>
    <definedName name="a3\">#REF!</definedName>
    <definedName name="aaa" localSheetId="5">#REF!</definedName>
    <definedName name="aaa" localSheetId="10">#REF!</definedName>
    <definedName name="aaa" localSheetId="4">#REF!</definedName>
    <definedName name="aaa" localSheetId="7">#REF!</definedName>
    <definedName name="aaa" localSheetId="6">#REF!</definedName>
    <definedName name="aaa">#REF!</definedName>
    <definedName name="cover1" localSheetId="3">#REF!</definedName>
    <definedName name="cover1">#REF!</definedName>
    <definedName name="_xlnm.Print_Area" localSheetId="5">'F1,F2,F3,F4,F5,F6 '!$A$1:$H$177</definedName>
    <definedName name="_xlnm.Print_Area" localSheetId="10">'F10,F11,F12'!$A$1:$H$70</definedName>
    <definedName name="_xlnm.Print_Area" localSheetId="4">'T 01 '!$A$1:$G$43</definedName>
    <definedName name="_xlnm.Print_Area" localSheetId="7">'T 02 '!$A$1:$H$35</definedName>
    <definedName name="_xlnm.Print_Area" localSheetId="6">'T 03 '!$A$1:$M$36</definedName>
    <definedName name="_xlnm.Print_Area" localSheetId="8">'T 05'!$A$1:$H$67</definedName>
    <definedName name="_xlnm.Print_Area" localSheetId="11">'T 06'!$A$1:$H$48</definedName>
    <definedName name="_xlnm.Print_Area" localSheetId="9">'T04'!$A$1:$P$43</definedName>
    <definedName name="_xlnm.Print_Area" localSheetId="3">التعاريف!$A$1:$C$63</definedName>
    <definedName name="_xlnm.Print_Area" localSheetId="0">الغلاف!$A$1:$L$28</definedName>
    <definedName name="_xlnm.Print_Area" localSheetId="2">'قائمة الأشكال'!$A$1:$C$13</definedName>
    <definedName name="_xlnm.Print_Area" localSheetId="1">'قائمة الجداول '!$A$1:$C$7</definedName>
    <definedName name="_xlnm.Print_Titles" localSheetId="4">'T 01 '!$1:$6</definedName>
    <definedName name="_xlnm.Print_Titles" localSheetId="7">'T 02 '!$2:$9</definedName>
    <definedName name="_xlnm.Print_Titles" localSheetId="11">'T 06'!$2:$6</definedName>
    <definedName name="_xlnm.Print_Titles" localSheetId="3">التعاريف!$1:$1</definedName>
    <definedName name="rC.Directorate" localSheetId="3">#REF!</definedName>
    <definedName name="rC.Directorate">#REF!</definedName>
    <definedName name="rC.Division" localSheetId="3">#REF!</definedName>
    <definedName name="rC.Division">#REF!</definedName>
    <definedName name="rC.RecordID" localSheetId="3">#REF!</definedName>
    <definedName name="rC.RecordID">#REF!</definedName>
    <definedName name="rC.RecordInfoClassf" localSheetId="3">#REF!</definedName>
    <definedName name="rC.RecordInfoClassf">#REF!</definedName>
    <definedName name="rC.RecordName" localSheetId="3">#REF!</definedName>
    <definedName name="rC.RecordName">#REF!</definedName>
    <definedName name="rP.DropDown_Impact">[1]Parameters!$F$19:$F$23</definedName>
    <definedName name="rP.Sorted_by_En">[1]Parameters!$F$12:$H$16</definedName>
    <definedName name="الخارجيون" localSheetId="5">#REF!</definedName>
    <definedName name="الخارجيون" localSheetId="10">#REF!</definedName>
    <definedName name="الخارجيون" localSheetId="4">#REF!</definedName>
    <definedName name="الخارجيون" localSheetId="7">#REF!</definedName>
    <definedName name="الخارجيون" localSheetId="6">#REF!</definedName>
    <definedName name="الخارجيون" localSheetId="3">#REF!</definedName>
    <definedName name="الخارجيون" localSheetId="0">#REF!</definedName>
    <definedName name="الخارجيون">#REF!</definedName>
    <definedName name="ش1" localSheetId="5">#REF!</definedName>
    <definedName name="ش1" localSheetId="10">#REF!</definedName>
    <definedName name="ش1" localSheetId="4">#REF!</definedName>
    <definedName name="ش1" localSheetId="7">#REF!</definedName>
    <definedName name="ش1" localSheetId="6">#REF!</definedName>
    <definedName name="ش1" localSheetId="3">#REF!</definedName>
    <definedName name="ش1">#REF!</definedName>
    <definedName name="ش10" localSheetId="5">#REF!</definedName>
    <definedName name="ش10" localSheetId="10">#REF!</definedName>
    <definedName name="ش10" localSheetId="4">#REF!</definedName>
    <definedName name="ش10" localSheetId="7">#REF!</definedName>
    <definedName name="ش10" localSheetId="6">#REF!</definedName>
    <definedName name="ش10" localSheetId="3">#REF!</definedName>
    <definedName name="ش10">#REF!</definedName>
    <definedName name="ش22" localSheetId="3">'[2]T2.43-1991'!#REF!</definedName>
    <definedName name="ش22">'[2]T2.43-1991'!#REF!</definedName>
    <definedName name="ش37" localSheetId="5">#REF!</definedName>
    <definedName name="ش37" localSheetId="10">#REF!</definedName>
    <definedName name="ش37" localSheetId="4">#REF!</definedName>
    <definedName name="ش37" localSheetId="7">#REF!</definedName>
    <definedName name="ش37" localSheetId="6">#REF!</definedName>
    <definedName name="ش37" localSheetId="3">#REF!</definedName>
    <definedName name="ش37">#REF!</definedName>
    <definedName name="ش55" localSheetId="5">#REF!</definedName>
    <definedName name="ش55" localSheetId="10">#REF!</definedName>
    <definedName name="ش55" localSheetId="4">#REF!</definedName>
    <definedName name="ش55" localSheetId="7">#REF!</definedName>
    <definedName name="ش55" localSheetId="6">#REF!</definedName>
    <definedName name="ش55" localSheetId="3">'[3]T2.43-1991'!#REF!</definedName>
    <definedName name="ش55">#REF!</definedName>
    <definedName name="ش7" localSheetId="5">'[4]T3.56'!#REF!</definedName>
    <definedName name="ش7" localSheetId="10">'[4]T3.56'!#REF!</definedName>
    <definedName name="ش7" localSheetId="4">'[4]T3.56'!#REF!</definedName>
    <definedName name="ش7" localSheetId="7">'[4]T3.56'!#REF!</definedName>
    <definedName name="ش7" localSheetId="6">'[4]T3.56'!#REF!</definedName>
    <definedName name="ش7">'[4]T3.56'!#REF!</definedName>
    <definedName name="ش9" localSheetId="5">#REF!</definedName>
    <definedName name="ش9" localSheetId="10">#REF!</definedName>
    <definedName name="ش9" localSheetId="4">#REF!</definedName>
    <definedName name="ش9" localSheetId="7">#REF!</definedName>
    <definedName name="ش9" localSheetId="6">#REF!</definedName>
    <definedName name="ش9" localSheetId="3">#REF!</definedName>
    <definedName name="ش9" localSheetId="0">#REF!</definedName>
    <definedName name="ش9">#REF!</definedName>
    <definedName name="ل120" localSheetId="5">#REF!</definedName>
    <definedName name="ل120" localSheetId="10">#REF!</definedName>
    <definedName name="ل120" localSheetId="4">#REF!</definedName>
    <definedName name="ل120" localSheetId="7">#REF!</definedName>
    <definedName name="ل120" localSheetId="6">#REF!</definedName>
    <definedName name="ل120" localSheetId="3">#REF!</definedName>
    <definedName name="ل120">#REF!</definedName>
    <definedName name="ل9" localSheetId="5">#REF!</definedName>
    <definedName name="ل9" localSheetId="10">#REF!</definedName>
    <definedName name="ل9" localSheetId="4">#REF!</definedName>
    <definedName name="ل9" localSheetId="7">#REF!</definedName>
    <definedName name="ل9" localSheetId="6">#REF!</definedName>
    <definedName name="ل9" localSheetId="3">#REF!</definedName>
    <definedName name="ل9">#REF!</definedName>
    <definedName name="ه2" localSheetId="5">#REF!</definedName>
    <definedName name="ه2" localSheetId="10">#REF!</definedName>
    <definedName name="ه2" localSheetId="4">#REF!</definedName>
    <definedName name="ه2" localSheetId="7">#REF!</definedName>
    <definedName name="ه2" localSheetId="6">#REF!</definedName>
    <definedName name="ه2" localSheetId="3">#REF!</definedName>
    <definedName name="ه2">#REF!</definedName>
    <definedName name="ى15" localSheetId="5">#REF!</definedName>
    <definedName name="ى15" localSheetId="10">#REF!</definedName>
    <definedName name="ى15" localSheetId="4">#REF!</definedName>
    <definedName name="ى15" localSheetId="7">#REF!</definedName>
    <definedName name="ى15" localSheetId="6">#REF!</definedName>
    <definedName name="ى15" localSheetId="3">#REF!</definedName>
    <definedName name="ى15">#REF!</definedName>
    <definedName name="ى55" localSheetId="3">#REF!</definedName>
    <definedName name="ى55">'[5]T3.01 (2)'!$N$8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77" l="1"/>
  <c r="AS31" i="80"/>
  <c r="AT31" i="80"/>
  <c r="B33" i="70"/>
  <c r="B34" i="70"/>
  <c r="B35" i="70"/>
  <c r="B36" i="70"/>
  <c r="B37" i="70"/>
  <c r="B38" i="70"/>
  <c r="B39" i="70"/>
  <c r="B40" i="70"/>
  <c r="B41" i="70"/>
  <c r="B42" i="70"/>
  <c r="B43" i="70"/>
  <c r="B44" i="70"/>
  <c r="B45" i="70"/>
  <c r="G33" i="70"/>
  <c r="F33" i="70"/>
  <c r="G35" i="70"/>
  <c r="G36" i="70"/>
  <c r="G37" i="70"/>
  <c r="G38" i="70"/>
  <c r="G39" i="70"/>
  <c r="G40" i="70"/>
  <c r="G41" i="70"/>
  <c r="G42" i="70"/>
  <c r="G43" i="70"/>
  <c r="G44" i="70"/>
  <c r="G45" i="70"/>
  <c r="C34" i="70"/>
  <c r="D34" i="70"/>
  <c r="E34" i="70"/>
  <c r="F34" i="70"/>
  <c r="G34" i="70"/>
  <c r="C35" i="70"/>
  <c r="D35" i="70"/>
  <c r="E35" i="70"/>
  <c r="F35" i="70"/>
  <c r="C36" i="70"/>
  <c r="D36" i="70"/>
  <c r="E36" i="70"/>
  <c r="F36" i="70"/>
  <c r="C37" i="70"/>
  <c r="D37" i="70"/>
  <c r="E37" i="70"/>
  <c r="F37" i="70"/>
  <c r="C38" i="70"/>
  <c r="D38" i="70"/>
  <c r="E38" i="70"/>
  <c r="F38" i="70"/>
  <c r="C39" i="70"/>
  <c r="D39" i="70"/>
  <c r="E39" i="70"/>
  <c r="F39" i="70"/>
  <c r="C40" i="70"/>
  <c r="D40" i="70"/>
  <c r="E40" i="70"/>
  <c r="F40" i="70"/>
  <c r="C41" i="70"/>
  <c r="D41" i="70"/>
  <c r="E41" i="70"/>
  <c r="F41" i="70"/>
  <c r="C42" i="70"/>
  <c r="D42" i="70"/>
  <c r="E42" i="70"/>
  <c r="F42" i="70"/>
  <c r="C43" i="70"/>
  <c r="D43" i="70"/>
  <c r="E43" i="70"/>
  <c r="F43" i="70"/>
  <c r="C44" i="70"/>
  <c r="D44" i="70"/>
  <c r="E44" i="70"/>
  <c r="F44" i="70"/>
  <c r="C45" i="70"/>
  <c r="D45" i="70"/>
  <c r="E45" i="70"/>
  <c r="F45" i="70"/>
  <c r="C33" i="70"/>
  <c r="D33" i="70"/>
  <c r="E33" i="70"/>
  <c r="Y32" i="80"/>
  <c r="Y8" i="80"/>
  <c r="AS19" i="80"/>
  <c r="AT19" i="80"/>
  <c r="Y33" i="80"/>
  <c r="Y34" i="80"/>
  <c r="Y35" i="80"/>
  <c r="Y36" i="80"/>
  <c r="Y37" i="80"/>
  <c r="Y38" i="80"/>
  <c r="Y39" i="80"/>
  <c r="Y40" i="80"/>
  <c r="Y41" i="80"/>
  <c r="Y42" i="80"/>
  <c r="Y9" i="80"/>
  <c r="Y10" i="80"/>
  <c r="Y11" i="80"/>
  <c r="Y12" i="80"/>
  <c r="Y13" i="80"/>
  <c r="Y14" i="80"/>
  <c r="Y15" i="80"/>
  <c r="Y16" i="80"/>
  <c r="Y17" i="80"/>
  <c r="Y18" i="80"/>
  <c r="C20" i="77" l="1"/>
  <c r="D20" i="77"/>
  <c r="E20" i="77"/>
  <c r="G20" i="77"/>
  <c r="B20" i="77"/>
  <c r="C15" i="77"/>
  <c r="D15" i="77"/>
  <c r="E15" i="77"/>
  <c r="F15" i="77"/>
  <c r="G15" i="77"/>
  <c r="B15" i="77"/>
  <c r="O7" i="67"/>
  <c r="O8" i="67"/>
  <c r="E31" i="80"/>
  <c r="E19" i="80"/>
  <c r="E7" i="80"/>
  <c r="AV19" i="80" l="1"/>
  <c r="AU19" i="80"/>
  <c r="E276" i="80"/>
  <c r="AU31" i="80"/>
  <c r="AV31" i="80"/>
  <c r="F31" i="77"/>
  <c r="E31" i="77"/>
  <c r="D31" i="77"/>
  <c r="C31" i="77"/>
  <c r="G31" i="77"/>
  <c r="B31" i="77"/>
  <c r="E277" i="80"/>
  <c r="E278" i="80"/>
  <c r="E279" i="80"/>
  <c r="E280" i="80"/>
  <c r="E284" i="80"/>
  <c r="E281" i="80"/>
  <c r="E285" i="80"/>
  <c r="E282" i="80"/>
  <c r="E283" i="80"/>
  <c r="E286" i="80"/>
  <c r="A4" i="72" l="1"/>
  <c r="A3" i="72"/>
</calcChain>
</file>

<file path=xl/sharedStrings.xml><?xml version="1.0" encoding="utf-8"?>
<sst xmlns="http://schemas.openxmlformats.org/spreadsheetml/2006/main" count="676" uniqueCount="353">
  <si>
    <t>Total</t>
  </si>
  <si>
    <t>Item</t>
  </si>
  <si>
    <t>Social Welfare Home (Beggars)</t>
  </si>
  <si>
    <t>Social Rehabilitation Center</t>
  </si>
  <si>
    <t>مركز الطفـل للرعاية النهارية</t>
  </si>
  <si>
    <t>Child Day Care Center</t>
  </si>
  <si>
    <t>المسن</t>
  </si>
  <si>
    <t>المطلقة</t>
  </si>
  <si>
    <t>الأرملة</t>
  </si>
  <si>
    <t>الأسرة</t>
  </si>
  <si>
    <t>أسرة المسجون</t>
  </si>
  <si>
    <t>المعاق</t>
  </si>
  <si>
    <t>السنة</t>
  </si>
  <si>
    <t>سبب المساعدة</t>
  </si>
  <si>
    <t>Disability</t>
  </si>
  <si>
    <t xml:space="preserve">العجز عن العمل </t>
  </si>
  <si>
    <t>Divorce &amp; Celibacy</t>
  </si>
  <si>
    <t>Orphanage</t>
  </si>
  <si>
    <t>اليتيم</t>
  </si>
  <si>
    <t>الجملة</t>
  </si>
  <si>
    <t>Number of Families</t>
  </si>
  <si>
    <t>عدد الأسر</t>
  </si>
  <si>
    <t>Number of Individuals</t>
  </si>
  <si>
    <t>عدد الأفراد</t>
  </si>
  <si>
    <t>Year</t>
  </si>
  <si>
    <t>العجز عن العمل</t>
  </si>
  <si>
    <t>البيان</t>
  </si>
  <si>
    <t>كلا النوعين</t>
  </si>
  <si>
    <t>Both Sexes</t>
  </si>
  <si>
    <t>Permanent Care</t>
  </si>
  <si>
    <t>Temporary Care</t>
  </si>
  <si>
    <t>Day Care</t>
  </si>
  <si>
    <t>Physiotherapy</t>
  </si>
  <si>
    <t>The Shikhan Al-Faresi Center for Total Communications</t>
  </si>
  <si>
    <t>Special Education Unit</t>
  </si>
  <si>
    <t>Vocational Rehabilitation</t>
  </si>
  <si>
    <t>Bank of Bahrain &amp; Kuwait</t>
  </si>
  <si>
    <t>Childcare Home</t>
  </si>
  <si>
    <t>Parents Unknown</t>
  </si>
  <si>
    <t>Children of Broken Families</t>
  </si>
  <si>
    <t>Dar Al Fetyan</t>
  </si>
  <si>
    <t>Intermittent Care</t>
  </si>
  <si>
    <t>دار بنك البحرين الوطني لتأهيل الأطفال المعوقين</t>
  </si>
  <si>
    <t>الرعاية الدائمة</t>
  </si>
  <si>
    <t>الرعاية المؤقتة</t>
  </si>
  <si>
    <t>الرعاية النهارية</t>
  </si>
  <si>
    <t>العلاج الطبيعي</t>
  </si>
  <si>
    <t>مركز شيخان الفارسي للتخاطب الشامل</t>
  </si>
  <si>
    <t>دار رعاية الطفولة</t>
  </si>
  <si>
    <t>مجهولو الأبوين</t>
  </si>
  <si>
    <t>أطفال الأسر المتصدعة</t>
  </si>
  <si>
    <t>دار رعاية الفتيان</t>
  </si>
  <si>
    <t>(-) Nil</t>
  </si>
  <si>
    <t>(-) لايوجد</t>
  </si>
  <si>
    <t>السنة / النوع</t>
  </si>
  <si>
    <t>Year / Sex</t>
  </si>
  <si>
    <t>(ــ) لا يوجد</t>
  </si>
  <si>
    <t>(ــ)  Nil</t>
  </si>
  <si>
    <t>السرقة</t>
  </si>
  <si>
    <t>الإتلاف</t>
  </si>
  <si>
    <t>القضايا الأخلاقية</t>
  </si>
  <si>
    <t>Robbery</t>
  </si>
  <si>
    <t>Assault</t>
  </si>
  <si>
    <t>Malicious Damage</t>
  </si>
  <si>
    <t>Prevention of Deviation</t>
  </si>
  <si>
    <t>المهجورة</t>
  </si>
  <si>
    <t>البنت غير المتزوجة</t>
  </si>
  <si>
    <t>الولد</t>
  </si>
  <si>
    <t>Elderly</t>
  </si>
  <si>
    <t>Child</t>
  </si>
  <si>
    <t>Divorced Woman</t>
  </si>
  <si>
    <t>Disabled</t>
  </si>
  <si>
    <t>Family of the Prisoner</t>
  </si>
  <si>
    <t>Widowed Woman</t>
  </si>
  <si>
    <t>Family</t>
  </si>
  <si>
    <t>Abandoned</t>
  </si>
  <si>
    <t>Unmarried Girl</t>
  </si>
  <si>
    <t xml:space="preserve">دار الرعاية الاجتماعية </t>
  </si>
  <si>
    <t>دار الكرامة للرعاية الأجتماعية (متسولين)</t>
  </si>
  <si>
    <t>Pension Claim Type</t>
  </si>
  <si>
    <t>سبب استحقاق المعاش</t>
  </si>
  <si>
    <t>Month</t>
  </si>
  <si>
    <t xml:space="preserve"> Year</t>
  </si>
  <si>
    <t>الشهر</t>
  </si>
  <si>
    <t>January</t>
  </si>
  <si>
    <t>يناير</t>
  </si>
  <si>
    <t>February</t>
  </si>
  <si>
    <t>فبراير</t>
  </si>
  <si>
    <t>March</t>
  </si>
  <si>
    <t>مارس</t>
  </si>
  <si>
    <t>April</t>
  </si>
  <si>
    <t>أبريل</t>
  </si>
  <si>
    <t>May</t>
  </si>
  <si>
    <t>مايو</t>
  </si>
  <si>
    <t>June</t>
  </si>
  <si>
    <t>يونيو</t>
  </si>
  <si>
    <t>July</t>
  </si>
  <si>
    <t>يوليو</t>
  </si>
  <si>
    <t>August</t>
  </si>
  <si>
    <t>أغسطس</t>
  </si>
  <si>
    <t>September</t>
  </si>
  <si>
    <t>سبتمبر</t>
  </si>
  <si>
    <t>October</t>
  </si>
  <si>
    <t>أكتوبر</t>
  </si>
  <si>
    <t>November</t>
  </si>
  <si>
    <t>نوفمبر</t>
  </si>
  <si>
    <t>December</t>
  </si>
  <si>
    <t>ديسمبر</t>
  </si>
  <si>
    <t xml:space="preserve">* Expenses insurance, including: aging, disability, resignation, death, </t>
  </si>
  <si>
    <t>*المصروفات التأمينية وتشمل: الشيخوخة، العجز، الإستقالة، الوفاة،</t>
  </si>
  <si>
    <t>work injury, self-employed workers, and professionals ... Etc</t>
  </si>
  <si>
    <t>Reason for Assistant</t>
  </si>
  <si>
    <t>Private Sector</t>
  </si>
  <si>
    <t>Public Sector</t>
  </si>
  <si>
    <t>Dar Alkarama shelter</t>
  </si>
  <si>
    <t>-</t>
  </si>
  <si>
    <t>Governorate / Sex</t>
  </si>
  <si>
    <t>المحافظة / النوع</t>
  </si>
  <si>
    <t>Moral Offenses</t>
  </si>
  <si>
    <t>Riots</t>
  </si>
  <si>
    <t>أعمال الشغب</t>
  </si>
  <si>
    <t>* خاص بالموظفين الخاضعين لقانون التقاعد.</t>
  </si>
  <si>
    <t>إصابة عمل، المشتغلين لحسابهم الخاص وأصحاب المهن،.....الخ.</t>
  </si>
  <si>
    <t>* For Employees Eligible to Pension Law.</t>
  </si>
  <si>
    <t xml:space="preserve"> نوع القضية</t>
  </si>
  <si>
    <t xml:space="preserve"> Type of Case</t>
  </si>
  <si>
    <t>اخرى</t>
  </si>
  <si>
    <t>Others</t>
  </si>
  <si>
    <t xml:space="preserve">المستفيدون من الرعاية الاجتماعية حسب النوع </t>
  </si>
  <si>
    <t xml:space="preserve">  Juveniles detained and sentenced (less than 15 years)  in the Juveniles Care Centre by Type of Case, Governorate and Sex </t>
  </si>
  <si>
    <t>أصحاب المعاشات التقاعدية للمستجدين حسب سبب استحقاق المعاش</t>
  </si>
  <si>
    <t>Value of Welfare Payments and Number of Recipient Households and Individuals by Reason for Assistant</t>
  </si>
  <si>
    <t xml:space="preserve">قيمة المساعدات الحكومية وعدد الأسر والأفراد المستفيدين حسب سبب المساعدة </t>
  </si>
  <si>
    <t>المصدر : الهيئة العامة للتأمين الاجتماعي</t>
  </si>
  <si>
    <t>Source: Social Insurance Organization</t>
  </si>
  <si>
    <t>المصدر : وزارة الداخلية</t>
  </si>
  <si>
    <t>Source: Ministry of Interior</t>
  </si>
  <si>
    <t xml:space="preserve">NBB Rehabilitation Home For Disabled Children </t>
  </si>
  <si>
    <t>T:05</t>
  </si>
  <si>
    <t>T:06</t>
  </si>
  <si>
    <t>الضمان الاجتماعي وخدمات الرعاية</t>
  </si>
  <si>
    <t>مركز التأهيـل الأكاديمي والمهني</t>
  </si>
  <si>
    <t>وحدة التأهيل الأكاديمي</t>
  </si>
  <si>
    <t>وحدة التأهيل المهني</t>
  </si>
  <si>
    <t>مركز بنك البحرين والكويت للتأهيل</t>
  </si>
  <si>
    <t>الشيخوخة
Old Age</t>
  </si>
  <si>
    <t>استقالة إرادية
Self Resignation</t>
  </si>
  <si>
    <t>الوفاة
Death</t>
  </si>
  <si>
    <t>العجز
Unfit to Work</t>
  </si>
  <si>
    <t>إصابة عمل
Work Injury</t>
  </si>
  <si>
    <t>إلغاء وظيفة
Abolition of the Job</t>
  </si>
  <si>
    <t>قرار تأديبي
Disciplinary Action</t>
  </si>
  <si>
    <t>قرار غير تأديبي
Undisciplinary Action</t>
  </si>
  <si>
    <t>إحالة مبكرة
Early Retirement</t>
  </si>
  <si>
    <t>الحكم القضائي
by Court Judgement</t>
  </si>
  <si>
    <t>اعتلال الصحة
Health Reason</t>
  </si>
  <si>
    <t>أخرى  Others</t>
  </si>
  <si>
    <t>العاصمة
Capital</t>
  </si>
  <si>
    <t>المحرق
Muharraq</t>
  </si>
  <si>
    <t>الشمالية
Northern</t>
  </si>
  <si>
    <t>الجنوبية
Southern</t>
  </si>
  <si>
    <t>الجملة
Total</t>
  </si>
  <si>
    <t>كلا النوعين
Both Sexes</t>
  </si>
  <si>
    <t>2016-2021</t>
  </si>
  <si>
    <t>T: 01</t>
  </si>
  <si>
    <t>T: 02</t>
  </si>
  <si>
    <t>2020-2021</t>
  </si>
  <si>
    <t>T: 03</t>
  </si>
  <si>
    <t>الجملة   Total</t>
  </si>
  <si>
    <t>T: 04</t>
  </si>
  <si>
    <t>#</t>
  </si>
  <si>
    <t xml:space="preserve">قائمة الجداول </t>
  </si>
  <si>
    <t>List of Tables</t>
  </si>
  <si>
    <t>01</t>
  </si>
  <si>
    <t>02</t>
  </si>
  <si>
    <t>03</t>
  </si>
  <si>
    <t>04</t>
  </si>
  <si>
    <t>05</t>
  </si>
  <si>
    <t>06</t>
  </si>
  <si>
    <t>Based on Law No. (4) of 2021 regarding restorative justice for children and protecting them from abuse and Article No. (22) of it, the affiliation of juveniles arrested and placed in the Juvenile Care Center of the Ministry of Interior was transferred to the social centers of the Ministry of Labor and Social Development in September 2021.</t>
  </si>
  <si>
    <t>الأفراد المستفيدين من المساعدات الحكومية</t>
  </si>
  <si>
    <t>Individuals Beneficiaries from Welfare Payments</t>
  </si>
  <si>
    <t xml:space="preserve">قيمة المساعدات الحكومية (الدينار البحريني) </t>
  </si>
  <si>
    <t>Value of Welfare Payments (in BD)</t>
  </si>
  <si>
    <r>
      <rPr>
        <b/>
        <sz val="10"/>
        <color theme="1"/>
        <rFont val="Calibri"/>
        <family val="2"/>
        <scheme val="minor"/>
      </rPr>
      <t>شكل</t>
    </r>
    <r>
      <rPr>
        <sz val="10"/>
        <color theme="1"/>
        <rFont val="Calibri"/>
        <family val="2"/>
        <scheme val="minor"/>
      </rPr>
      <t xml:space="preserve"> </t>
    </r>
    <r>
      <rPr>
        <b/>
        <sz val="10"/>
        <color theme="1"/>
        <rFont val="Calibri"/>
        <family val="2"/>
        <scheme val="minor"/>
      </rPr>
      <t>(01) Figure</t>
    </r>
  </si>
  <si>
    <r>
      <rPr>
        <b/>
        <sz val="10"/>
        <color theme="1"/>
        <rFont val="Calibri"/>
        <family val="2"/>
        <scheme val="minor"/>
      </rPr>
      <t>شكل</t>
    </r>
    <r>
      <rPr>
        <sz val="10"/>
        <color theme="1"/>
        <rFont val="Calibri"/>
        <family val="2"/>
        <scheme val="minor"/>
      </rPr>
      <t xml:space="preserve"> </t>
    </r>
    <r>
      <rPr>
        <b/>
        <sz val="10"/>
        <color theme="1"/>
        <rFont val="Calibri"/>
        <family val="2"/>
        <scheme val="minor"/>
      </rPr>
      <t>(02) Figure</t>
    </r>
  </si>
  <si>
    <r>
      <t xml:space="preserve">القطاع العام </t>
    </r>
    <r>
      <rPr>
        <sz val="12"/>
        <color rgb="FFE8E1CA"/>
        <rFont val="Calibri"/>
        <family val="2"/>
        <scheme val="minor"/>
      </rPr>
      <t>Public Sector</t>
    </r>
  </si>
  <si>
    <r>
      <t>القطاع الخاص</t>
    </r>
    <r>
      <rPr>
        <sz val="12"/>
        <color rgb="FFE8E1CA"/>
        <rFont val="Calibri"/>
        <family val="2"/>
        <scheme val="minor"/>
      </rPr>
      <t xml:space="preserve"> Private Sector </t>
    </r>
  </si>
  <si>
    <t>قائمة الأشكال</t>
  </si>
  <si>
    <t>List of Figure</t>
  </si>
  <si>
    <t>1</t>
  </si>
  <si>
    <t>2</t>
  </si>
  <si>
    <t>التعاريف</t>
  </si>
  <si>
    <t>Definitions</t>
  </si>
  <si>
    <t>كل ذكر أو أنثى لم يتجاوز سن الثامنة عشرة، أو تجاوزها وليس له من يعوله أو مال كاف يعتمد عليه ، بشرط أن يثبت استمراره في التعليم وحتى حصوله على الشهادة الجامعية الأولية.</t>
  </si>
  <si>
    <t>كل أمرأة لم تجاوز سن الستين وتوفى زوجها البحريني ولم تتزوج بعده وليس لها عائل مقتدر ملزم بالإنفاق عليها ولا مال كافٍ تعتمد عليه في معيشتها سواء أكان لها أولاد أم لم يكن، ويشمل ذلك المرأة البحرينية التي توفى عنها زوجها الأجنبي.</t>
  </si>
  <si>
    <t>كل امرأة لم تجاوز سن الستين وطلقها زوجها البحريني ولم تتزوج غيره وليس لها عائل مقتدر ملزم بالإنفاق عليها ولا مال كافٍ تعتمد عليه في معيشتها سواء أكان لها أولاد أم لم يكن، ويشمل ذلك المرأة البحرينية التي طلقها زوجها الأجنبي.</t>
  </si>
  <si>
    <t>كل أسرة يكون عائلها الوحيد قد نُفذ ضده حكم نهائي مقيد للحرية لمدة تجاوز شهراً واحداً وليس لها مال كافٍ تعتمد عليه في معيشتها.</t>
  </si>
  <si>
    <t>كل أنثى بلغت سن الثامنة عشرة ولم تجاوز سن الستين ولم تتزوج وليس لها عائل مقتدر ملزم بالإنفاق عليها أو مال كافٍ تعتمد عليه في معيشتها.</t>
  </si>
  <si>
    <t>العاجز عن العمل</t>
  </si>
  <si>
    <t>كل فرد ثبت إصابته بمرض يمنعه كلياً أو جزئياً من كسب عيشه أو عيش أسرته التي يعولها ولم يجاوز سن الستين وليس له عائل مقتدر ملزم بالإنفاق عليه ولا مال كافٍ يعتمد عليه في معيشته.</t>
  </si>
  <si>
    <t>كل فرد لدية إعاقة يثبت بتقرير طبي أنه يحتاج بسببها إلى عناية خاصة قبل سن العمل ، أو   تمنعه كلياً أو جزئياً في سن العمل من كسب عيشه أو عيش أسرته وليس له في الحالتين عائل مقتدر ملزم بالإنفاق عليه ولا مال كان يعتمد عليه في معيشته.</t>
  </si>
  <si>
    <t>كل فرد جاوز سن الستين وليس له عائل مقتدر ملزم بالإنفاق عليه أو مال كافٍ يعتمد عليه في معيشته.</t>
  </si>
  <si>
    <t>كل من توفى والده وليس له عائل مقتدر ملزم بالإنفاق عليه ولا مال كافٍ يعتمد عليه في معيشته، ويعتبر في حكم اليتيم مجهول الأبوين أو الأب</t>
  </si>
  <si>
    <t>كل مجموعة مكونة من زوج وزوجة  وأولادهما ، ويعتمدون في معيشتهم على رب الأسرة.</t>
  </si>
  <si>
    <t>Each group consists of a husband and wife and their children, and they depend for their livelihood on the head of the family.</t>
  </si>
  <si>
    <t>Every male or female who has not reached the age of eighteen or exceeded and who does not have a dependent or sufficient money to rely on, provided that he proves his continuity of education until he obtains the initial university degree.</t>
  </si>
  <si>
    <t>Every woman who has not exceeded the age of sixty and her Bahraini husband has died and has not remarried after him, and she does not have a capable breadwinner who is obligated to spend on her, and there is no sufficient money on which she can depend for her livelihood, whether she has children or not. This includes the Bahraini woman whose foreign husband has died.</t>
  </si>
  <si>
    <t>Every woman who has not exceeded the age of sixty and has been divorced by her Bahraini husband and has not married someone else, and has no able breadwinner who is obligated to spend on her, and there is no sufficient money on which she can depend for her livelihood, whether she has children or not. This includes the Bahraini woman who is divorced by her foreign husband.</t>
  </si>
  <si>
    <t>Every woman who has not exceeded the age of sixty and is legally proven to be deserted by her Bahraini husband, who has no able breadwinner who is obligated to spend on her, and who does not have sufficient money to depend on for her livelihood, whether she has children or not. This includes the Bahraini woman who has been abandoned by her foreign husband.</t>
  </si>
  <si>
    <t>Every family whose sole breadwinner has been executed against a final judgment restricting freedom for a period exceeding one month and who does not have sufficient money on which to depend for its livelihood.</t>
  </si>
  <si>
    <t>Every female who has reached the age of eighteen and has not exceeded the age of sixty and has not been married and does not have a capable breadwinner who is obliged to spend on her or sufficient money on which to depend for her livelihood.</t>
  </si>
  <si>
    <t>Anyone whose father has passed away and he does not have a capable breadwinner who is obliged to spend on him and who does not have sufficient money to depend on for his livelihood, and is considered an orphan of unknown parentage or father.</t>
  </si>
  <si>
    <t>Every individual who has been diagnosed with a disease that prevents him, in whole or in part, from earning his livelihood or subsisting his family that he supports, and who has not exceeded the age of sixty and who has no able breadwinner obligated to support him, nor sufficient money to depend on for his livelihood.</t>
  </si>
  <si>
    <t>Every individual has a disability that is proven by a medical report that he needs special care because of it before the working age, or that prevents him wholly or partially at the working age from earning his living or the livelihood of his family, and in both cases he does not have a capable breadwinner obligated to support him, nor money on which he relied for his livelihood.</t>
  </si>
  <si>
    <t>Every individual who is over the age of sixty and does not have a capable breadwinner who is obliged to spend on him or sufficient money on which he depends for his livelihood.</t>
  </si>
  <si>
    <t>Prisoner family</t>
  </si>
  <si>
    <t>Unmarried girl</t>
  </si>
  <si>
    <t>Orphan</t>
  </si>
  <si>
    <t xml:space="preserve">Prisoner family </t>
  </si>
  <si>
    <t>التعاريف الخاصة بجدول  T01</t>
  </si>
  <si>
    <t>Definitions for Table T01</t>
  </si>
  <si>
    <t xml:space="preserve">                  -</t>
  </si>
  <si>
    <t xml:space="preserve"> - </t>
  </si>
  <si>
    <t xml:space="preserve">Pension Salaries Paid for Pensioners and Beneficiaries </t>
  </si>
  <si>
    <t>3</t>
  </si>
  <si>
    <t>المصدر:وزارة التنمية الاجتماعية</t>
  </si>
  <si>
    <t xml:space="preserve">Source: Ministry of  Social Development </t>
  </si>
  <si>
    <t>المصدر:وزارة والتنمية الاجتماعية</t>
  </si>
  <si>
    <t xml:space="preserve">Source: Ministry of Social Development </t>
  </si>
  <si>
    <r>
      <t xml:space="preserve">قيمة المساعدة </t>
    </r>
    <r>
      <rPr>
        <sz val="11"/>
        <rFont val="Calibri"/>
        <family val="2"/>
        <scheme val="minor"/>
      </rPr>
      <t>(</t>
    </r>
    <r>
      <rPr>
        <sz val="10"/>
        <rFont val="Calibri"/>
        <family val="2"/>
        <scheme val="minor"/>
      </rPr>
      <t>الدينار البحريني</t>
    </r>
    <r>
      <rPr>
        <sz val="11"/>
        <rFont val="Calibri"/>
        <family val="2"/>
        <scheme val="minor"/>
      </rPr>
      <t>)</t>
    </r>
    <r>
      <rPr>
        <b/>
        <sz val="11"/>
        <color rgb="FFD3C599"/>
        <rFont val="Calibri"/>
        <family val="2"/>
        <scheme val="minor"/>
      </rPr>
      <t xml:space="preserve"> </t>
    </r>
    <r>
      <rPr>
        <b/>
        <sz val="11"/>
        <color rgb="FFE8E1CA"/>
        <rFont val="Calibri"/>
        <family val="2"/>
        <scheme val="minor"/>
      </rPr>
      <t>Value of Receipt (in BD)</t>
    </r>
  </si>
  <si>
    <r>
      <t xml:space="preserve">Value of Receipt </t>
    </r>
    <r>
      <rPr>
        <sz val="10"/>
        <rFont val="Calibri"/>
        <family val="2"/>
        <scheme val="minor"/>
      </rPr>
      <t>(in BD)</t>
    </r>
  </si>
  <si>
    <r>
      <rPr>
        <b/>
        <sz val="10"/>
        <color theme="1"/>
        <rFont val="Calibri"/>
        <family val="2"/>
        <scheme val="minor"/>
      </rPr>
      <t>شكل</t>
    </r>
    <r>
      <rPr>
        <sz val="10"/>
        <color theme="1"/>
        <rFont val="Calibri"/>
        <family val="2"/>
        <scheme val="minor"/>
      </rPr>
      <t xml:space="preserve"> </t>
    </r>
    <r>
      <rPr>
        <b/>
        <sz val="10"/>
        <color theme="1"/>
        <rFont val="Calibri"/>
        <family val="2"/>
        <scheme val="minor"/>
      </rPr>
      <t>(03) Figure</t>
    </r>
  </si>
  <si>
    <t xml:space="preserve">الأسر المستفيدة من المساعدات الحكومية </t>
  </si>
  <si>
    <t>Families Beneficiaries from Welfare Payment</t>
  </si>
  <si>
    <t>العجز عن العمل Disability</t>
  </si>
  <si>
    <t>المسن Elderly</t>
  </si>
  <si>
    <t>المعاق Disabled</t>
  </si>
  <si>
    <t>الأرملة Widowed Woman</t>
  </si>
  <si>
    <t>المطلقة Divorced Woman</t>
  </si>
  <si>
    <t>اليتيم Orphan</t>
  </si>
  <si>
    <t>الأسرة Family</t>
  </si>
  <si>
    <t xml:space="preserve">أسرة المسجون Prisoner family </t>
  </si>
  <si>
    <t>المهجورة Abandoned</t>
  </si>
  <si>
    <t>البنت غير المتزوجة Unmarried Girl</t>
  </si>
  <si>
    <t>الولد Child</t>
  </si>
  <si>
    <r>
      <rPr>
        <b/>
        <sz val="10"/>
        <color theme="1"/>
        <rFont val="Calibri"/>
        <family val="2"/>
        <scheme val="minor"/>
      </rPr>
      <t>شكل</t>
    </r>
    <r>
      <rPr>
        <sz val="10"/>
        <color theme="1"/>
        <rFont val="Calibri"/>
        <family val="2"/>
        <scheme val="minor"/>
      </rPr>
      <t xml:space="preserve"> </t>
    </r>
    <r>
      <rPr>
        <b/>
        <sz val="10"/>
        <color theme="1"/>
        <rFont val="Calibri"/>
        <family val="2"/>
        <scheme val="minor"/>
      </rPr>
      <t>(04) Figure</t>
    </r>
  </si>
  <si>
    <t xml:space="preserve"> التوزيع النسبي لقيمة المساعدات الحكومية (الدينار البحريني) </t>
  </si>
  <si>
    <t>Percentage Distribution Value of Welfare Payments (in BD)</t>
  </si>
  <si>
    <t xml:space="preserve"> التوزيع النسبي للأسر المستفيدة من المساعدات الحكومية </t>
  </si>
  <si>
    <t>Percentage Distribution of Families Beneficiaries from Welfare Payment</t>
  </si>
  <si>
    <r>
      <rPr>
        <b/>
        <sz val="10"/>
        <color theme="1"/>
        <rFont val="Calibri"/>
        <family val="2"/>
        <scheme val="minor"/>
      </rPr>
      <t>شكل</t>
    </r>
    <r>
      <rPr>
        <sz val="10"/>
        <color theme="1"/>
        <rFont val="Calibri"/>
        <family val="2"/>
        <scheme val="minor"/>
      </rPr>
      <t xml:space="preserve"> </t>
    </r>
    <r>
      <rPr>
        <b/>
        <sz val="10"/>
        <color theme="1"/>
        <rFont val="Calibri"/>
        <family val="2"/>
        <scheme val="minor"/>
      </rPr>
      <t>(05) Figure</t>
    </r>
  </si>
  <si>
    <t>5</t>
  </si>
  <si>
    <t xml:space="preserve"> التوزيع النسبي للأفراد المستفيدين من المساعدات الحكومية </t>
  </si>
  <si>
    <t>Percentage Distribution of Individuals Beneficiaries from Welfare Payment</t>
  </si>
  <si>
    <r>
      <rPr>
        <b/>
        <sz val="10"/>
        <color theme="1"/>
        <rFont val="Calibri"/>
        <family val="2"/>
        <scheme val="minor"/>
      </rPr>
      <t>شكل</t>
    </r>
    <r>
      <rPr>
        <sz val="10"/>
        <color theme="1"/>
        <rFont val="Calibri"/>
        <family val="2"/>
        <scheme val="minor"/>
      </rPr>
      <t xml:space="preserve"> </t>
    </r>
    <r>
      <rPr>
        <b/>
        <sz val="10"/>
        <color theme="1"/>
        <rFont val="Calibri"/>
        <family val="2"/>
        <scheme val="minor"/>
      </rPr>
      <t>(06) Figure</t>
    </r>
  </si>
  <si>
    <t>6</t>
  </si>
  <si>
    <t>Males</t>
  </si>
  <si>
    <t>Females</t>
  </si>
  <si>
    <t>الأحداث الموقوفون</t>
  </si>
  <si>
    <t>الأحداث المودعون</t>
  </si>
  <si>
    <t>Detained Juveniles</t>
  </si>
  <si>
    <t>Sentenced Juveniles</t>
  </si>
  <si>
    <t>يناير - سبتمبر 2021
January - September 2021</t>
  </si>
  <si>
    <r>
      <rPr>
        <b/>
        <sz val="10"/>
        <color theme="1"/>
        <rFont val="Calibri"/>
        <family val="2"/>
        <scheme val="minor"/>
      </rPr>
      <t>شكل</t>
    </r>
    <r>
      <rPr>
        <sz val="10"/>
        <color theme="1"/>
        <rFont val="Calibri"/>
        <family val="2"/>
        <scheme val="minor"/>
      </rPr>
      <t xml:space="preserve"> </t>
    </r>
    <r>
      <rPr>
        <b/>
        <sz val="10"/>
        <color theme="1"/>
        <rFont val="Calibri"/>
        <family val="2"/>
        <scheme val="minor"/>
      </rPr>
      <t>(07) Figure</t>
    </r>
  </si>
  <si>
    <t>7</t>
  </si>
  <si>
    <t>إلغاء وظيفة - تقاعد اختياري
Abolition of the Job</t>
  </si>
  <si>
    <r>
      <rPr>
        <b/>
        <sz val="10"/>
        <color theme="1"/>
        <rFont val="Calibri"/>
        <family val="2"/>
        <scheme val="minor"/>
      </rPr>
      <t>شكل</t>
    </r>
    <r>
      <rPr>
        <sz val="10"/>
        <color theme="1"/>
        <rFont val="Calibri"/>
        <family val="2"/>
        <scheme val="minor"/>
      </rPr>
      <t xml:space="preserve"> </t>
    </r>
    <r>
      <rPr>
        <b/>
        <sz val="10"/>
        <color theme="1"/>
        <rFont val="Calibri"/>
        <family val="2"/>
        <scheme val="minor"/>
      </rPr>
      <t>(08) Figure</t>
    </r>
  </si>
  <si>
    <t>8</t>
  </si>
  <si>
    <t>المبالغ المنصرفة لأصحاب المعاشات والمستحقين*(بالألف دينار بحريني) حسب الشهر</t>
  </si>
  <si>
    <t>الإجمالي</t>
  </si>
  <si>
    <t>المبالغ المنصرفة لأصحاب المعاشات والمستحقين(بالألف دينار بحريني )</t>
  </si>
  <si>
    <t>شكل (10) Figure</t>
  </si>
  <si>
    <t>10</t>
  </si>
  <si>
    <t>شكل (11) Figure</t>
  </si>
  <si>
    <t>Pension Salaries Paid for Pensioners and Beneficiaries 
  (In thousands Bahraini Dinar)- Private Sector</t>
  </si>
  <si>
    <t>11</t>
  </si>
  <si>
    <t>المبالغ المنصرفة لأصحاب المعاشات والمستحقين (بالألف دينار بحريني ) - القطاع الخاص</t>
  </si>
  <si>
    <t xml:space="preserve"> </t>
  </si>
  <si>
    <t>كل امرأة لم تتجاوز سن الستين وثبت شرعاً هجر زوجها البحريني لها وليس لها عائل مقتدر ملزم بالإنفاق عليها ولا مال كافٍ تعتمد عليه في معيشتها سواء أكان لها أولاد أم لم يكن، ويشمل ذلك المرأة البحرينية التي هجرها زوجها الأجنبي.</t>
  </si>
  <si>
    <r>
      <t xml:space="preserve">قيمة المساعدة </t>
    </r>
    <r>
      <rPr>
        <sz val="11"/>
        <color rgb="FFFF0000"/>
        <rFont val="Calibri"/>
        <family val="2"/>
        <scheme val="minor"/>
      </rPr>
      <t>(</t>
    </r>
    <r>
      <rPr>
        <sz val="10"/>
        <color rgb="FFFF0000"/>
        <rFont val="Calibri"/>
        <family val="2"/>
        <scheme val="minor"/>
      </rPr>
      <t>الدينار البحريني</t>
    </r>
    <r>
      <rPr>
        <sz val="11"/>
        <color rgb="FFFF0000"/>
        <rFont val="Calibri"/>
        <family val="2"/>
        <scheme val="minor"/>
      </rPr>
      <t>)</t>
    </r>
    <r>
      <rPr>
        <b/>
        <sz val="11"/>
        <color rgb="FFFF0000"/>
        <rFont val="Calibri"/>
        <family val="2"/>
        <scheme val="minor"/>
      </rPr>
      <t xml:space="preserve"> Value of Receipt (in BD)</t>
    </r>
  </si>
  <si>
    <t>نسبة التغير  Percentage Change</t>
  </si>
  <si>
    <t>Value of Welfare Payments (in Bahraini Dinar)</t>
  </si>
  <si>
    <t>مركز المحرق للرعاية الاجتماعية*</t>
  </si>
  <si>
    <t>Muharraq Social Welfare Centre*</t>
  </si>
  <si>
    <t xml:space="preserve">* كذلك يشمل بيانات (دار بنك البحرين الوطني للمسنين) </t>
  </si>
  <si>
    <t xml:space="preserve"> Beneficiaries of Social Welfare by Sex</t>
  </si>
  <si>
    <t>ذكر</t>
  </si>
  <si>
    <t>أنثى</t>
  </si>
  <si>
    <t>ذكر
Male</t>
  </si>
  <si>
    <t>أنثى
Female</t>
  </si>
  <si>
    <t>الأحداث الموقوفون والمودعون (أقل من 15 سنة) بمركز رعاية الأحداث حسب نوع القضية، المحافظة والنوع</t>
  </si>
  <si>
    <t>التعرض للانحراف</t>
  </si>
  <si>
    <t>الاعتداء والمشاجرة</t>
  </si>
  <si>
    <t xml:space="preserve"> 
استنادا إلى القانون رقم (4) لسنة 2021 بشأن العدالة الاصلاحية للأطفال وحمايتهم من سوء المعاملة والمادة رقم (22) منه فقد تم نقل تبعية الأحداث الموقوفين والمودعين بمركز رعاية الأحداث التابع لوزارة الداخلية إلى المراكز الاجتماعية التابعة لوزارة العمل و التنمية الاجتماعية في سبتمبر 2021.
 </t>
  </si>
  <si>
    <t>2011-2021</t>
  </si>
  <si>
    <t xml:space="preserve"> New Pensioners by Pension Claim Type </t>
  </si>
  <si>
    <t xml:space="preserve">Juveniles detained and sentenced (less than 15 years)  in the Juveniles Care Centre by Type of Case, Governorate and Sex </t>
  </si>
  <si>
    <t>Beneficiaries of Social Welfare by Sex</t>
  </si>
  <si>
    <t xml:space="preserve">New Pensioners by Pension Claim Type </t>
  </si>
  <si>
    <t>قيمة المساعدات الحكومية وعدد الأسر والأفراد المستفيدين حسب سبب المساعدة</t>
  </si>
  <si>
    <t>أصحاب المعاشات التقاعدية للمستجدين حسب سبب استحقاق المعاش (2011- 2020)</t>
  </si>
  <si>
    <t xml:space="preserve"> New Pensioners by Pension Claim Type (2011-2020)</t>
  </si>
  <si>
    <t xml:space="preserve">المبالغ المنصرفة لأصحاب المعاشات والمستحقين (بالألف دينار بحريني ) - القطاع العام </t>
  </si>
  <si>
    <t>المكافآت المدفوعة للموظفين* المنتهية خدماتهم (بالألف دينار بحريني) حسب الشهر</t>
  </si>
  <si>
    <t>المصدر: الهيئة العامة للتأمين الاجتماعي</t>
  </si>
  <si>
    <t>End Service Gratuity Payments (in thousands Bahraini Dinar) by Month (2016-2020)</t>
  </si>
  <si>
    <t>Pension Salaries Paid for Pensioners and Beneficiaries *
  (in thousands Bahraini Dinar)</t>
  </si>
  <si>
    <t>المبالغ المنصرفة لأصحاب المعاشات والمستحقين (بالألف دينار بحريني)</t>
  </si>
  <si>
    <t>Pension Salaries Paid for Pensioners and Beneficiaries 
  (in thousands Bahraini Dinar)</t>
  </si>
  <si>
    <t>Pension Salaries Paid for Pensioners and Beneficiaries 
  (in thousands Bahraini Dinar) - Public Sector</t>
  </si>
  <si>
    <t>Pension Salaries Paid for Pensioners and Beneficiaries 
  (in thousands Bahraini Dinar) - Private Sector</t>
  </si>
  <si>
    <t>المبالغ المنصرفة لأصحاب المعاشات والمستحقين (بالألف دينار بحريني) - القطاع الخاص</t>
  </si>
  <si>
    <t>End Service Gratuity Payments* (in thousands Bahraini Dinar) by Month</t>
  </si>
  <si>
    <t>المكافآت المدفوعة للموظفين المنتهية خدماتهم (بالألف دينار بحريني) حسب الشهر  (2016- 2021)</t>
  </si>
  <si>
    <t xml:space="preserve">المكافآت المدفوعة للموظفين المنتهية خدماتهم (بالألف دينار بحريني) </t>
  </si>
  <si>
    <t>End Service Gratuity Payments (in thousands Bahraini Dinar)</t>
  </si>
  <si>
    <r>
      <rPr>
        <b/>
        <sz val="10"/>
        <color theme="1"/>
        <rFont val="Calibri"/>
        <family val="2"/>
        <scheme val="minor"/>
      </rPr>
      <t>شكل</t>
    </r>
    <r>
      <rPr>
        <sz val="10"/>
        <color theme="1"/>
        <rFont val="Calibri"/>
        <family val="2"/>
        <scheme val="minor"/>
      </rPr>
      <t xml:space="preserve"> </t>
    </r>
    <r>
      <rPr>
        <b/>
        <sz val="10"/>
        <color theme="1"/>
        <rFont val="Calibri"/>
        <family val="2"/>
        <scheme val="minor"/>
      </rPr>
      <t>(09) Figure</t>
    </r>
  </si>
  <si>
    <t>9</t>
  </si>
  <si>
    <t>شكل (12) Figure</t>
  </si>
  <si>
    <t>12</t>
  </si>
  <si>
    <t>* It also includes the data of (Home of National Bank of  Bahrain Welfare of the Aged)</t>
  </si>
  <si>
    <t>2017-2021</t>
  </si>
  <si>
    <t>End Service Gratuity Payment (In thousands Bahraini Dinar) by Month (2016-2021)</t>
  </si>
  <si>
    <t>أصحاب المعاشات التقاعدية للمستجدين حسب سبب استحقاق المعاش (2011- 2021)</t>
  </si>
  <si>
    <t>New Pensioners by Pension Claim Type (2011-2021)</t>
  </si>
  <si>
    <t>المكافآت المدفوعة للموظفين المنتهية خدماتهم (بالألف دينار بحريني) حسب الشهر</t>
  </si>
  <si>
    <t>End Service Gratuity Payments (in thousands Bahraini Dinar) by Month</t>
  </si>
  <si>
    <t>المبالغ المنصرفة لأصحاب المعاشات والمستحقين (بالألف دينار بحريني) حسب الشهر</t>
  </si>
  <si>
    <t>Definitions for Table T02</t>
  </si>
  <si>
    <t>التعاريف الخاصة بجدول  T02</t>
  </si>
  <si>
    <t xml:space="preserve">الدور والأندية النهارية لرعاية الوالدين لتقديم الخدمات الرعائية والاجتماعية والنفسية والتأهيلية وسط الاحياء السكنية، وهي بمثابة تجمع نهاري ويبلغ عدد الأندية النهارية المرخصة  (15) نادى نهاري. </t>
  </si>
  <si>
    <t>تُقدَّم هذه الرِّعاية لفئة المسنِّين الَّذين لا عائل لهم، والَّذين لا تسمح ظروف أسرهم برعايتهم. ويقيم هؤلاء في الدَّار بصورة دائمة، أو يتمَّ تعديل وضعهم ببيئتهم الأصليَّة. ويُشترط عند توفير هذا النَّوع من الرِّعاية الحصول على موافقتهم وموافقة أسرهم.</t>
  </si>
  <si>
    <t>يتمُّ من خلالها تقديم الخدمات المختلفة للمسنِّ لفترة محدَّدة، تمتدُّ لشهر أو أكثر نتيجةً لظروف طارئة في أسرته. يعود بعدها المسنُّ إلى أسرته حال انتهاء المدَّة المحدَّدة.</t>
  </si>
  <si>
    <t>الأطفال الأيتام ممن لا عائل لهم ومن في حكمهم، الذين يتم تحويلهم للدار وهم غير معروفي النسب سواء أكان الطفل مجهول الأب أو مجهول الأب والأم.</t>
  </si>
  <si>
    <t>هم الأطفال المحولون للدار من الجهات الحكومية ويكونون معروفي النسب إلا أن معيليهم قد أهملوهم لدرجه تسبب خطرا على حياتهم أو على تطورهم السلوكي، ويتم نقلهم للدار حماية لهم من كل ذلك.</t>
  </si>
  <si>
    <t>هي دار للإيواء المؤقت المجاني للأفراد المتسولين والأسر المتشردة، وقد تم افتتاح هذه الدار تحت رعاية وزيرة التنمية الاجتماعية في نوفمبر 2007 وقد بدأ التشغيل الفعلي للدار منذ الافتتاح. وتمثل الدار نموذج للشراكة المجتمعية في المملكة، حيث أنها تتبع إدارة الرعاية الاجتماعية بوزارة التنمية الاجتماعية منذ يونيو2008م.</t>
  </si>
  <si>
    <t>هي بمثابة رعاية مشتركة للمسنين بين المركز والاسرة من اجل تخفيف العبء عن الاسرة وذلك من خلال رعاية المسن في المركز لمدة محددة يعود بعدها الى رعاية اسرته وهكذا بالتناوب.</t>
  </si>
  <si>
    <t xml:space="preserve">إبقاء المسن ضمن محيطه الاجتماعي وأسرته مما يعزز له الراحة والاطمئنان النفسي مع توفير الرعاية الصحية والنفسية اذا تطلب الوضع وتتم الزيارة من قبل مركز الرعاية الاجتماعية. </t>
  </si>
  <si>
    <t>This care is provided to the elderly who have no breadwinner, and whose family circumstances do not allow them to be cared for. They reside in the home permanently, or their status is modified in their original environment. When providing this type of care, their consent and that of their families is required.</t>
  </si>
  <si>
    <t>Through it, various services are provided to the elderly for a specific period, extending for a month or more as a result of urgent circumstances in his family. After that, the elderly person returns to his family as soon as the specified period expires.</t>
  </si>
  <si>
    <t>Roles and day clubs for parental care to provide care, social, psychological and rehabilitative services in residential neighborhoods. It is like a day club. The number of licensed day clubs is (15) day clubs.</t>
  </si>
  <si>
    <t>Orphans who do not have a breadwinner and the like, who are transferred to the home while their parentage is unknown, whether the child is of unknown father or unknown father and mother.</t>
  </si>
  <si>
    <t>They are the children transferred to the home from government agencies, and their lineage is known, but their breadwinners have neglected them to a degree that causes danger to their lives or to their behavioral development, and they are transferred to the home to protect them from all that.</t>
  </si>
  <si>
    <t>It is a house for free temporary shelter for beggars and homeless families. This house was inaugurated under the auspices of the Minister of Social Development in November 2007. The actual operation of the house has begun since its inauguration. The home represents a model for community partnership in the Kingdom, as it has been affiliated with the Social Welfare Department at the Ministry of Social Development since June 2008.</t>
  </si>
  <si>
    <t>It is like joint care for the elderly between the center and the family in order to reduce the burden on the family, through caring for the elderly in the center for a specific period, after which he returns to the care of his family, and so on alternately.</t>
  </si>
  <si>
    <t>Keep the elderly within his social environment and his family, which enhances his comfort and psychological reassurance, while providing health and psychological care if the situation requires, and the visit is carried out by the Social Care Center.</t>
  </si>
  <si>
    <t>Family care</t>
  </si>
  <si>
    <t xml:space="preserve">تقدم خدمات رعاية الفتيان لمجهولي الابوين ممن تجاوز سنهم 18 سنة وانتقلوا الى سكن مستقل. </t>
  </si>
  <si>
    <t>Child care services are provided to children of unknown parents who are over the age of 18 and have moved to independent housing.</t>
  </si>
  <si>
    <t>الرعاية الأسرية</t>
  </si>
  <si>
    <t>الرعاية المتقطعة</t>
  </si>
  <si>
    <t>Social security and Care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</si>
</sst>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_-;_-* #,##0\-;_-* &quot;-&quot;_-;_-@_-"/>
    <numFmt numFmtId="165" formatCode="_-* #,##0.00_-;_-* #,##0.00\-;_-* &quot;-&quot;??_-;_-@_-"/>
    <numFmt numFmtId="166" formatCode="0.0"/>
    <numFmt numFmtId="167" formatCode="_-* #,##0_-;\-* #,##0_-;_-* &quot;-&quot;_-;_-@_-"/>
    <numFmt numFmtId="168" formatCode="_ * #,##0.00_ ;_ * \-#,##0.00_ ;_ * &quot;-&quot;??_ ;_ @_ "/>
    <numFmt numFmtId="169" formatCode="_(* #,##0_);_(* \(#,##0\);_(* &quot;-&quot;??_);_(@_)"/>
    <numFmt numFmtId="170" formatCode="_(* #,##0.0_);_(* \(#,##0.0\);_(* &quot;-&quot;??_);_(@_)"/>
  </numFmts>
  <fonts count="68">
    <font>
      <sz val="10"/>
      <name val="Arial"/>
      <charset val="178"/>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abic Transparent"/>
      <charset val="178"/>
    </font>
    <font>
      <b/>
      <sz val="10"/>
      <name val="Arial"/>
      <family val="2"/>
      <charset val="178"/>
    </font>
    <font>
      <sz val="8"/>
      <name val="Arial"/>
      <family val="2"/>
    </font>
    <font>
      <b/>
      <i/>
      <sz val="10"/>
      <name val="Optimum"/>
      <charset val="178"/>
    </font>
    <font>
      <b/>
      <i/>
      <sz val="10"/>
      <name val="Arabic Transparent"/>
      <charset val="178"/>
    </font>
    <font>
      <b/>
      <i/>
      <sz val="10"/>
      <name val="Arial"/>
      <family val="2"/>
      <charset val="178"/>
    </font>
    <font>
      <sz val="10"/>
      <name val="Arial"/>
      <family val="2"/>
    </font>
    <font>
      <sz val="10"/>
      <name val="Arial"/>
      <family val="2"/>
    </font>
    <font>
      <sz val="10"/>
      <name val="MS Sans Serif"/>
      <family val="2"/>
      <charset val="178"/>
    </font>
    <font>
      <b/>
      <sz val="11"/>
      <name val="Calibri"/>
      <family val="2"/>
      <scheme val="minor"/>
    </font>
    <font>
      <sz val="11"/>
      <color theme="1"/>
      <name val="Calibri"/>
      <family val="2"/>
      <scheme val="minor"/>
    </font>
    <font>
      <sz val="9"/>
      <name val="Calibri"/>
      <family val="2"/>
      <scheme val="minor"/>
    </font>
    <font>
      <b/>
      <sz val="9"/>
      <name val="Calibri"/>
      <family val="2"/>
      <scheme val="minor"/>
    </font>
    <font>
      <sz val="10"/>
      <name val="Calibri"/>
      <family val="2"/>
      <scheme val="minor"/>
    </font>
    <font>
      <b/>
      <sz val="10"/>
      <name val="Calibri"/>
      <family val="2"/>
      <scheme val="minor"/>
    </font>
    <font>
      <sz val="8"/>
      <name val="Calibri"/>
      <family val="2"/>
      <scheme val="minor"/>
    </font>
    <font>
      <sz val="12"/>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b/>
      <sz val="12"/>
      <color theme="0"/>
      <name val="Calibri"/>
      <family val="2"/>
      <scheme val="minor"/>
    </font>
    <font>
      <b/>
      <sz val="12"/>
      <name val="Calibri"/>
      <family val="2"/>
      <scheme val="minor"/>
    </font>
    <font>
      <b/>
      <sz val="14"/>
      <name val="Calibri"/>
      <family val="2"/>
      <scheme val="minor"/>
    </font>
    <font>
      <sz val="10"/>
      <color theme="0"/>
      <name val="Calibri"/>
      <family val="2"/>
      <scheme val="minor"/>
    </font>
    <font>
      <sz val="11"/>
      <name val="Calibri"/>
      <family val="2"/>
      <scheme val="minor"/>
    </font>
    <font>
      <sz val="12"/>
      <color theme="0"/>
      <name val="Calibri"/>
      <family val="2"/>
      <scheme val="minor"/>
    </font>
    <font>
      <sz val="8"/>
      <color theme="1"/>
      <name val="Calibri"/>
      <family val="2"/>
      <scheme val="minor"/>
    </font>
    <font>
      <b/>
      <sz val="11"/>
      <color theme="1"/>
      <name val="Calibri"/>
      <family val="2"/>
      <scheme val="minor"/>
    </font>
    <font>
      <u/>
      <sz val="10"/>
      <color theme="10"/>
      <name val="Arial"/>
      <family val="2"/>
    </font>
    <font>
      <b/>
      <sz val="10"/>
      <color theme="1"/>
      <name val="Calibri"/>
      <family val="2"/>
      <scheme val="minor"/>
    </font>
    <font>
      <b/>
      <sz val="28"/>
      <name val="Calibri"/>
      <family val="2"/>
      <scheme val="minor"/>
    </font>
    <font>
      <b/>
      <sz val="22"/>
      <name val="Calibri"/>
      <family val="2"/>
      <scheme val="minor"/>
    </font>
    <font>
      <b/>
      <sz val="24"/>
      <color rgb="FF000000"/>
      <name val="Calibri"/>
      <family val="2"/>
      <scheme val="minor"/>
    </font>
    <font>
      <sz val="9"/>
      <color theme="0"/>
      <name val="Calibri"/>
      <family val="2"/>
      <scheme val="minor"/>
    </font>
    <font>
      <sz val="10"/>
      <color theme="1"/>
      <name val="Calibri"/>
      <family val="2"/>
      <scheme val="minor"/>
    </font>
    <font>
      <sz val="12"/>
      <color rgb="FFE8E1CA"/>
      <name val="Calibri"/>
      <family val="2"/>
      <scheme val="minor"/>
    </font>
    <font>
      <sz val="11"/>
      <color rgb="FFFF0000"/>
      <name val="Calibri"/>
      <family val="2"/>
      <scheme val="minor"/>
    </font>
    <font>
      <sz val="14"/>
      <name val="Calibri"/>
      <family val="2"/>
      <scheme val="minor"/>
    </font>
    <font>
      <sz val="10"/>
      <name val="Arial"/>
      <family val="2"/>
    </font>
    <font>
      <b/>
      <sz val="11"/>
      <color rgb="FFD3C599"/>
      <name val="Calibri"/>
      <family val="2"/>
      <scheme val="minor"/>
    </font>
    <font>
      <b/>
      <sz val="11"/>
      <color rgb="FFE8E1CA"/>
      <name val="Calibri"/>
      <family val="2"/>
      <scheme val="minor"/>
    </font>
    <font>
      <sz val="11"/>
      <color theme="0" tint="-0.34998626667073579"/>
      <name val="Calibri"/>
      <family val="2"/>
      <scheme val="minor"/>
    </font>
    <font>
      <sz val="10"/>
      <color theme="0" tint="-0.34998626667073579"/>
      <name val="Calibri"/>
      <family val="2"/>
      <scheme val="minor"/>
    </font>
    <font>
      <sz val="8"/>
      <color theme="0" tint="-0.34998626667073579"/>
      <name val="Calibri"/>
      <family val="2"/>
      <scheme val="minor"/>
    </font>
    <font>
      <sz val="9"/>
      <color theme="0" tint="-0.34998626667073579"/>
      <name val="Calibri"/>
      <family val="2"/>
      <scheme val="minor"/>
    </font>
    <font>
      <sz val="10"/>
      <color rgb="FFFF0000"/>
      <name val="Calibri"/>
      <family val="2"/>
      <scheme val="minor"/>
    </font>
    <font>
      <sz val="12"/>
      <color rgb="FFFF0000"/>
      <name val="Calibri"/>
      <family val="2"/>
      <scheme val="minor"/>
    </font>
    <font>
      <b/>
      <sz val="11"/>
      <color rgb="FFFF0000"/>
      <name val="Calibri"/>
      <family val="2"/>
      <scheme val="minor"/>
    </font>
    <font>
      <b/>
      <sz val="10"/>
      <color rgb="FFFF0000"/>
      <name val="Calibri"/>
      <family val="2"/>
      <scheme val="minor"/>
    </font>
    <font>
      <sz val="9"/>
      <color rgb="FFFF0000"/>
      <name val="Calibri"/>
      <family val="2"/>
      <scheme val="minor"/>
    </font>
    <font>
      <b/>
      <sz val="9"/>
      <color rgb="FFFF0000"/>
      <name val="Calibri"/>
      <family val="2"/>
      <scheme val="minor"/>
    </font>
    <font>
      <sz val="8"/>
      <color rgb="FFFF0000"/>
      <name val="Calibri"/>
      <family val="2"/>
      <scheme val="minor"/>
    </font>
    <font>
      <sz val="10"/>
      <color rgb="FFFF0000"/>
      <name val="Arial"/>
      <family val="2"/>
    </font>
    <font>
      <sz val="10"/>
      <color theme="1"/>
      <name val="Arial"/>
      <family val="2"/>
    </font>
  </fonts>
  <fills count="16">
    <fill>
      <patternFill patternType="none"/>
    </fill>
    <fill>
      <patternFill patternType="gray125"/>
    </fill>
    <fill>
      <patternFill patternType="gray0625"/>
    </fill>
    <fill>
      <patternFill patternType="solid">
        <fgColor indexed="65"/>
        <bgColor indexed="64"/>
      </patternFill>
    </fill>
    <fill>
      <patternFill patternType="solid">
        <fgColor indexed="9"/>
        <bgColor indexed="64"/>
      </patternFill>
    </fill>
    <fill>
      <patternFill patternType="solid">
        <fgColor indexed="9"/>
        <bgColor indexed="9"/>
      </patternFill>
    </fill>
    <fill>
      <patternFill patternType="solid">
        <fgColor rgb="FF622C1F"/>
        <bgColor indexed="64"/>
      </patternFill>
    </fill>
    <fill>
      <patternFill patternType="solid">
        <fgColor rgb="FFC1001F"/>
        <bgColor indexed="64"/>
      </patternFill>
    </fill>
    <fill>
      <patternFill patternType="solid">
        <fgColor rgb="FFB59F54"/>
        <bgColor indexed="64"/>
      </patternFill>
    </fill>
    <fill>
      <patternFill patternType="solid">
        <fgColor rgb="FFD3C599"/>
        <bgColor indexed="64"/>
      </patternFill>
    </fill>
    <fill>
      <patternFill patternType="solid">
        <fgColor rgb="FFE8E1CA"/>
        <bgColor indexed="64"/>
      </patternFill>
    </fill>
    <fill>
      <patternFill patternType="solid">
        <fgColor rgb="FFB59F59"/>
        <bgColor indexed="64"/>
      </patternFill>
    </fill>
    <fill>
      <patternFill patternType="solid">
        <fgColor rgb="FFB59F59"/>
        <bgColor indexed="22"/>
      </patternFill>
    </fill>
    <fill>
      <patternFill patternType="solid">
        <fgColor rgb="FFD3C599"/>
        <bgColor indexed="22"/>
      </patternFill>
    </fill>
    <fill>
      <patternFill patternType="solid">
        <fgColor rgb="FFE8E1CA"/>
        <bgColor indexed="22"/>
      </patternFill>
    </fill>
    <fill>
      <patternFill patternType="solid">
        <fgColor theme="0"/>
        <bgColor indexed="64"/>
      </patternFill>
    </fill>
  </fills>
  <borders count="42">
    <border>
      <left/>
      <right/>
      <top/>
      <bottom/>
      <diagonal/>
    </border>
    <border>
      <left style="hair">
        <color indexed="64"/>
      </left>
      <right style="hair">
        <color indexed="64"/>
      </right>
      <top/>
      <bottom/>
      <diagonal/>
    </border>
    <border>
      <left/>
      <right style="hair">
        <color indexed="64"/>
      </right>
      <top/>
      <bottom/>
      <diagonal/>
    </border>
    <border>
      <left style="thin">
        <color indexed="9"/>
      </left>
      <right/>
      <top style="thin">
        <color indexed="9"/>
      </top>
      <bottom style="thin">
        <color indexed="9"/>
      </bottom>
      <diagonal/>
    </border>
    <border>
      <left/>
      <right style="thin">
        <color rgb="FFB59F59"/>
      </right>
      <top/>
      <bottom/>
      <diagonal/>
    </border>
    <border>
      <left style="thick">
        <color rgb="FFB59F59"/>
      </left>
      <right/>
      <top/>
      <bottom/>
      <diagonal/>
    </border>
    <border>
      <left/>
      <right style="thick">
        <color rgb="FFB59F59"/>
      </right>
      <top/>
      <bottom/>
      <diagonal/>
    </border>
    <border>
      <left style="thin">
        <color rgb="FFB59F59"/>
      </left>
      <right/>
      <top/>
      <bottom/>
      <diagonal/>
    </border>
    <border>
      <left/>
      <right/>
      <top style="thick">
        <color rgb="FFB59F54"/>
      </top>
      <bottom/>
      <diagonal/>
    </border>
    <border>
      <left/>
      <right style="thin">
        <color rgb="FFB59F54"/>
      </right>
      <top/>
      <bottom/>
      <diagonal/>
    </border>
    <border>
      <left style="thin">
        <color rgb="FFB59F54"/>
      </left>
      <right style="thin">
        <color rgb="FFB59F54"/>
      </right>
      <top/>
      <bottom/>
      <diagonal/>
    </border>
    <border>
      <left style="thin">
        <color rgb="FFB59F54"/>
      </left>
      <right/>
      <top/>
      <bottom/>
      <diagonal/>
    </border>
    <border>
      <left/>
      <right/>
      <top/>
      <bottom style="thin">
        <color rgb="FFB59F54"/>
      </bottom>
      <diagonal/>
    </border>
    <border>
      <left style="thin">
        <color rgb="FFB59F54"/>
      </left>
      <right style="thin">
        <color rgb="FFB59F54"/>
      </right>
      <top/>
      <bottom style="thin">
        <color rgb="FFB59F54"/>
      </bottom>
      <diagonal/>
    </border>
    <border>
      <left style="thin">
        <color rgb="FFB59F54"/>
      </left>
      <right/>
      <top/>
      <bottom style="thin">
        <color rgb="FFB59F54"/>
      </bottom>
      <diagonal/>
    </border>
    <border>
      <left/>
      <right style="thin">
        <color rgb="FFB59F54"/>
      </right>
      <top/>
      <bottom style="thin">
        <color rgb="FFB59F54"/>
      </bottom>
      <diagonal/>
    </border>
    <border>
      <left/>
      <right/>
      <top style="thin">
        <color rgb="FFB59F54"/>
      </top>
      <bottom/>
      <diagonal/>
    </border>
    <border>
      <left style="medium">
        <color rgb="FFB59F59"/>
      </left>
      <right/>
      <top/>
      <bottom/>
      <diagonal/>
    </border>
    <border>
      <left/>
      <right/>
      <top/>
      <bottom style="medium">
        <color rgb="FFB59F59"/>
      </bottom>
      <diagonal/>
    </border>
    <border>
      <left/>
      <right style="medium">
        <color rgb="FFB59F59"/>
      </right>
      <top/>
      <bottom style="medium">
        <color rgb="FFB59F59"/>
      </bottom>
      <diagonal/>
    </border>
    <border>
      <left/>
      <right style="medium">
        <color rgb="FFB59F59"/>
      </right>
      <top/>
      <bottom/>
      <diagonal/>
    </border>
    <border>
      <left style="medium">
        <color rgb="FFB59F59"/>
      </left>
      <right/>
      <top/>
      <bottom style="medium">
        <color rgb="FFB59F59"/>
      </bottom>
      <diagonal/>
    </border>
    <border>
      <left style="thin">
        <color rgb="FFB59F54"/>
      </left>
      <right style="thin">
        <color rgb="FFB59F54"/>
      </right>
      <top style="thin">
        <color rgb="FFB59F54"/>
      </top>
      <bottom/>
      <diagonal/>
    </border>
    <border>
      <left style="medium">
        <color rgb="FFB59F54"/>
      </left>
      <right style="medium">
        <color rgb="FFB59F54"/>
      </right>
      <top style="medium">
        <color rgb="FFB59F54"/>
      </top>
      <bottom/>
      <diagonal/>
    </border>
    <border>
      <left style="medium">
        <color rgb="FFB59F54"/>
      </left>
      <right style="medium">
        <color rgb="FFB59F54"/>
      </right>
      <top/>
      <bottom/>
      <diagonal/>
    </border>
    <border>
      <left/>
      <right/>
      <top/>
      <bottom style="medium">
        <color rgb="FFB59F54"/>
      </bottom>
      <diagonal/>
    </border>
    <border>
      <left style="thin">
        <color rgb="FFB59F54"/>
      </left>
      <right style="thin">
        <color rgb="FFB59F54"/>
      </right>
      <top style="thin">
        <color rgb="FFB59F54"/>
      </top>
      <bottom style="thin">
        <color rgb="FFB59F54"/>
      </bottom>
      <diagonal/>
    </border>
    <border>
      <left style="thin">
        <color rgb="FFB59F54"/>
      </left>
      <right/>
      <top style="thin">
        <color rgb="FFB59F54"/>
      </top>
      <bottom style="thin">
        <color rgb="FFB59F54"/>
      </bottom>
      <diagonal/>
    </border>
    <border>
      <left/>
      <right/>
      <top style="thin">
        <color rgb="FFB59F54"/>
      </top>
      <bottom style="thin">
        <color rgb="FFB59F54"/>
      </bottom>
      <diagonal/>
    </border>
    <border>
      <left/>
      <right style="thin">
        <color rgb="FFB59F54"/>
      </right>
      <top style="thin">
        <color rgb="FFB59F54"/>
      </top>
      <bottom style="thin">
        <color rgb="FFB59F54"/>
      </bottom>
      <diagonal/>
    </border>
    <border>
      <left style="thin">
        <color rgb="FFB59F54"/>
      </left>
      <right/>
      <top/>
      <bottom style="medium">
        <color rgb="FFB59F54"/>
      </bottom>
      <diagonal/>
    </border>
    <border>
      <left/>
      <right style="thin">
        <color rgb="FFB59F54"/>
      </right>
      <top/>
      <bottom style="medium">
        <color rgb="FFB59F54"/>
      </bottom>
      <diagonal/>
    </border>
    <border>
      <left style="medium">
        <color rgb="FFB59F54"/>
      </left>
      <right/>
      <top/>
      <bottom/>
      <diagonal/>
    </border>
    <border>
      <left style="medium">
        <color rgb="FFB59F54"/>
      </left>
      <right/>
      <top/>
      <bottom style="medium">
        <color rgb="FFB59F54"/>
      </bottom>
      <diagonal/>
    </border>
    <border>
      <left/>
      <right/>
      <top style="medium">
        <color rgb="FFB59F59"/>
      </top>
      <bottom/>
      <diagonal/>
    </border>
    <border>
      <left/>
      <right style="thin">
        <color rgb="FFB59F59"/>
      </right>
      <top style="medium">
        <color rgb="FFB59F59"/>
      </top>
      <bottom/>
      <diagonal/>
    </border>
    <border>
      <left/>
      <right style="thin">
        <color rgb="FFB59F59"/>
      </right>
      <top/>
      <bottom style="medium">
        <color rgb="FFB59F59"/>
      </bottom>
      <diagonal/>
    </border>
    <border>
      <left style="thin">
        <color rgb="FFB59F59"/>
      </left>
      <right/>
      <top/>
      <bottom style="medium">
        <color rgb="FFB59F59"/>
      </bottom>
      <diagonal/>
    </border>
    <border>
      <left style="thin">
        <color rgb="FFB59F59"/>
      </left>
      <right style="thin">
        <color rgb="FFB59F59"/>
      </right>
      <top style="thin">
        <color rgb="FFB59F59"/>
      </top>
      <bottom style="thin">
        <color rgb="FFB59F59"/>
      </bottom>
      <diagonal/>
    </border>
    <border>
      <left/>
      <right/>
      <top style="medium">
        <color rgb="FFB59F54"/>
      </top>
      <bottom/>
      <diagonal/>
    </border>
    <border>
      <left/>
      <right style="thin">
        <color rgb="FFB59F59"/>
      </right>
      <top/>
      <bottom style="medium">
        <color rgb="FFB59F54"/>
      </bottom>
      <diagonal/>
    </border>
    <border>
      <left style="thin">
        <color rgb="FFB59F59"/>
      </left>
      <right/>
      <top/>
      <bottom style="medium">
        <color rgb="FFB59F54"/>
      </bottom>
      <diagonal/>
    </border>
  </borders>
  <cellStyleXfs count="52">
    <xf numFmtId="0" fontId="0" fillId="0" borderId="0"/>
    <xf numFmtId="3" fontId="16" fillId="2" borderId="1" applyFill="0">
      <alignment horizontal="right" vertical="top"/>
    </xf>
    <xf numFmtId="0" fontId="14" fillId="0" borderId="2">
      <alignment horizontal="right" wrapText="1"/>
    </xf>
    <xf numFmtId="166" fontId="17" fillId="0" borderId="0" applyFill="0" applyBorder="0">
      <alignment horizontal="left"/>
    </xf>
    <xf numFmtId="0" fontId="18" fillId="3" borderId="0" applyBorder="0">
      <alignment horizontal="center"/>
    </xf>
    <xf numFmtId="0" fontId="18" fillId="0" borderId="0">
      <alignment horizontal="center" vertical="center"/>
    </xf>
    <xf numFmtId="0" fontId="19" fillId="0" borderId="0">
      <alignment horizontal="center" vertical="center"/>
    </xf>
    <xf numFmtId="166" fontId="18" fillId="2" borderId="1" applyNumberFormat="0" applyFill="0" applyBorder="0">
      <alignment horizontal="center" wrapText="1"/>
    </xf>
    <xf numFmtId="166" fontId="19" fillId="2" borderId="1" applyNumberFormat="0" applyFill="0" applyBorder="0">
      <alignment horizontal="center" wrapText="1"/>
    </xf>
    <xf numFmtId="0" fontId="15" fillId="4" borderId="0" applyNumberFormat="0">
      <alignment horizontal="right"/>
    </xf>
    <xf numFmtId="0" fontId="20" fillId="0" borderId="0"/>
    <xf numFmtId="0" fontId="20" fillId="0" borderId="0"/>
    <xf numFmtId="43" fontId="20" fillId="0" borderId="0" applyFont="0" applyFill="0" applyBorder="0" applyAlignment="0" applyProtection="0"/>
    <xf numFmtId="0" fontId="22" fillId="0" borderId="0"/>
    <xf numFmtId="0" fontId="24" fillId="0" borderId="0"/>
    <xf numFmtId="0" fontId="21" fillId="0" borderId="0"/>
    <xf numFmtId="168" fontId="20" fillId="0" borderId="0" applyFont="0" applyFill="0" applyBorder="0" applyAlignment="0" applyProtection="0"/>
    <xf numFmtId="0" fontId="20"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4" fillId="0" borderId="0"/>
    <xf numFmtId="0" fontId="20" fillId="0" borderId="0"/>
    <xf numFmtId="0" fontId="20" fillId="0" borderId="0"/>
    <xf numFmtId="0" fontId="20" fillId="0" borderId="0"/>
    <xf numFmtId="165" fontId="20" fillId="0" borderId="0" applyFont="0" applyFill="0" applyBorder="0" applyAlignment="0" applyProtection="0"/>
    <xf numFmtId="9" fontId="20"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applyNumberFormat="0" applyFill="0" applyBorder="0" applyAlignment="0" applyProtection="0"/>
    <xf numFmtId="0" fontId="12" fillId="0" borderId="0"/>
    <xf numFmtId="0" fontId="20" fillId="0" borderId="0"/>
    <xf numFmtId="0" fontId="12" fillId="0" borderId="0"/>
    <xf numFmtId="0" fontId="10" fillId="0" borderId="0"/>
    <xf numFmtId="43" fontId="52" fillId="0" borderId="0" applyFont="0" applyFill="0" applyBorder="0" applyAlignment="0" applyProtection="0"/>
  </cellStyleXfs>
  <cellXfs count="342">
    <xf numFmtId="0" fontId="0" fillId="0" borderId="0" xfId="0"/>
    <xf numFmtId="0" fontId="27" fillId="0" borderId="0" xfId="0" applyFont="1"/>
    <xf numFmtId="0" fontId="27" fillId="0" borderId="0" xfId="0" applyFont="1" applyAlignment="1">
      <alignment vertical="top"/>
    </xf>
    <xf numFmtId="0" fontId="27" fillId="0" borderId="0" xfId="0" applyFont="1" applyAlignment="1">
      <alignment vertical="center"/>
    </xf>
    <xf numFmtId="0" fontId="23" fillId="0" borderId="0" xfId="10" applyFont="1"/>
    <xf numFmtId="0" fontId="28" fillId="0" borderId="0" xfId="10" applyFont="1" applyAlignment="1">
      <alignment wrapText="1"/>
    </xf>
    <xf numFmtId="0" fontId="27" fillId="0" borderId="0" xfId="10" applyFont="1"/>
    <xf numFmtId="164" fontId="27" fillId="0" borderId="0" xfId="10" applyNumberFormat="1" applyFont="1"/>
    <xf numFmtId="0" fontId="28" fillId="0" borderId="0" xfId="0" applyFont="1" applyAlignment="1">
      <alignment horizontal="centerContinuous" vertical="center"/>
    </xf>
    <xf numFmtId="167" fontId="23" fillId="4" borderId="0" xfId="0" applyNumberFormat="1" applyFont="1" applyFill="1" applyAlignment="1">
      <alignment horizontal="centerContinuous" vertical="center" wrapText="1"/>
    </xf>
    <xf numFmtId="0" fontId="29" fillId="0" borderId="0" xfId="10" applyFont="1" applyAlignment="1">
      <alignment horizontal="left" vertical="top"/>
    </xf>
    <xf numFmtId="0" fontId="30" fillId="0" borderId="0" xfId="10" applyFont="1" applyAlignment="1">
      <alignment vertical="center"/>
    </xf>
    <xf numFmtId="167" fontId="28" fillId="5" borderId="0" xfId="13" applyNumberFormat="1" applyFont="1" applyFill="1" applyAlignment="1">
      <alignment horizontal="centerContinuous" vertical="top"/>
    </xf>
    <xf numFmtId="167" fontId="34" fillId="0" borderId="0" xfId="0" applyNumberFormat="1" applyFont="1" applyAlignment="1">
      <alignment horizontal="center" wrapText="1"/>
    </xf>
    <xf numFmtId="0" fontId="29" fillId="0" borderId="6" xfId="0" applyFont="1" applyBorder="1" applyAlignment="1">
      <alignment horizontal="right" readingOrder="2"/>
    </xf>
    <xf numFmtId="167" fontId="31" fillId="0" borderId="0" xfId="0" applyNumberFormat="1" applyFont="1" applyAlignment="1">
      <alignment vertical="center"/>
    </xf>
    <xf numFmtId="167" fontId="34" fillId="0" borderId="0" xfId="0" applyNumberFormat="1" applyFont="1" applyAlignment="1">
      <alignment horizontal="center" vertical="center"/>
    </xf>
    <xf numFmtId="0" fontId="32" fillId="0" borderId="0" xfId="10" applyFont="1" applyAlignment="1">
      <alignment horizontal="center" vertical="center"/>
    </xf>
    <xf numFmtId="0" fontId="32" fillId="0" borderId="0" xfId="10" applyFont="1" applyAlignment="1">
      <alignment vertical="center"/>
    </xf>
    <xf numFmtId="0" fontId="30" fillId="0" borderId="0" xfId="0" applyFont="1"/>
    <xf numFmtId="0" fontId="38" fillId="0" borderId="0" xfId="0" applyFont="1"/>
    <xf numFmtId="0" fontId="35" fillId="4" borderId="3" xfId="10" applyFont="1" applyFill="1" applyBorder="1" applyAlignment="1">
      <alignment horizontal="centerContinuous" vertical="center"/>
    </xf>
    <xf numFmtId="0" fontId="38" fillId="0" borderId="0" xfId="10" applyFont="1" applyAlignment="1">
      <alignment vertical="center"/>
    </xf>
    <xf numFmtId="0" fontId="27" fillId="0" borderId="0" xfId="10" applyFont="1" applyAlignment="1">
      <alignment vertical="center"/>
    </xf>
    <xf numFmtId="0" fontId="27" fillId="8" borderId="0" xfId="10" applyFont="1" applyFill="1"/>
    <xf numFmtId="0" fontId="27" fillId="7" borderId="0" xfId="10" applyFont="1" applyFill="1"/>
    <xf numFmtId="0" fontId="27" fillId="6" borderId="0" xfId="10" applyFont="1" applyFill="1"/>
    <xf numFmtId="0" fontId="27" fillId="0" borderId="0" xfId="10" applyFont="1" applyAlignment="1">
      <alignment readingOrder="1"/>
    </xf>
    <xf numFmtId="0" fontId="37" fillId="7" borderId="0" xfId="0" applyFont="1" applyFill="1" applyAlignment="1">
      <alignment horizontal="centerContinuous" vertical="center"/>
    </xf>
    <xf numFmtId="0" fontId="32" fillId="7" borderId="0" xfId="0" applyFont="1" applyFill="1" applyAlignment="1">
      <alignment horizontal="centerContinuous" vertical="center"/>
    </xf>
    <xf numFmtId="0" fontId="23" fillId="12" borderId="0" xfId="10" applyFont="1" applyFill="1" applyAlignment="1">
      <alignment horizontal="centerContinuous" vertical="center"/>
    </xf>
    <xf numFmtId="0" fontId="28" fillId="12" borderId="0" xfId="10" applyFont="1" applyFill="1" applyAlignment="1">
      <alignment horizontal="centerContinuous" vertical="center"/>
    </xf>
    <xf numFmtId="0" fontId="23" fillId="12" borderId="0" xfId="10" applyFont="1" applyFill="1" applyAlignment="1">
      <alignment horizontal="left" vertical="center"/>
    </xf>
    <xf numFmtId="0" fontId="25" fillId="4" borderId="0" xfId="10" applyFont="1" applyFill="1" applyAlignment="1">
      <alignment horizontal="right" indent="1"/>
    </xf>
    <xf numFmtId="3" fontId="25" fillId="0" borderId="0" xfId="10" applyNumberFormat="1" applyFont="1" applyAlignment="1">
      <alignment horizontal="right"/>
    </xf>
    <xf numFmtId="0" fontId="27" fillId="4" borderId="0" xfId="10" applyFont="1" applyFill="1" applyAlignment="1">
      <alignment horizontal="left" indent="1"/>
    </xf>
    <xf numFmtId="0" fontId="27" fillId="4" borderId="0" xfId="10" applyFont="1" applyFill="1" applyAlignment="1">
      <alignment horizontal="left" wrapText="1" indent="1"/>
    </xf>
    <xf numFmtId="0" fontId="25" fillId="4" borderId="0" xfId="10" applyFont="1" applyFill="1" applyAlignment="1">
      <alignment horizontal="right" vertical="center" indent="1"/>
    </xf>
    <xf numFmtId="3" fontId="25" fillId="4" borderId="0" xfId="10" applyNumberFormat="1" applyFont="1" applyFill="1" applyAlignment="1">
      <alignment horizontal="right" vertical="center"/>
    </xf>
    <xf numFmtId="3" fontId="25" fillId="0" borderId="0" xfId="10" applyNumberFormat="1" applyFont="1" applyAlignment="1">
      <alignment horizontal="right" vertical="center"/>
    </xf>
    <xf numFmtId="0" fontId="30" fillId="12" borderId="0" xfId="0" applyFont="1" applyFill="1" applyAlignment="1">
      <alignment horizontal="right" vertical="center"/>
    </xf>
    <xf numFmtId="0" fontId="38" fillId="12" borderId="0" xfId="0" applyFont="1" applyFill="1" applyAlignment="1">
      <alignment horizontal="centerContinuous" vertical="center"/>
    </xf>
    <xf numFmtId="164" fontId="25" fillId="0" borderId="0" xfId="0" applyNumberFormat="1" applyFont="1" applyAlignment="1">
      <alignment horizontal="right" vertical="center"/>
    </xf>
    <xf numFmtId="164" fontId="25" fillId="4" borderId="0" xfId="0" applyNumberFormat="1" applyFont="1" applyFill="1" applyAlignment="1">
      <alignment horizontal="right" vertical="center" wrapText="1"/>
    </xf>
    <xf numFmtId="164" fontId="25" fillId="0" borderId="0" xfId="10" applyNumberFormat="1" applyFont="1" applyAlignment="1">
      <alignment horizontal="right" vertical="center"/>
    </xf>
    <xf numFmtId="164" fontId="25" fillId="0" borderId="0" xfId="0" applyNumberFormat="1" applyFont="1" applyAlignment="1">
      <alignment horizontal="right" vertical="center" wrapText="1"/>
    </xf>
    <xf numFmtId="164" fontId="25" fillId="0" borderId="0" xfId="10" applyNumberFormat="1" applyFont="1" applyAlignment="1">
      <alignment horizontal="right" vertical="center" wrapText="1"/>
    </xf>
    <xf numFmtId="0" fontId="26" fillId="10" borderId="20" xfId="0" applyFont="1" applyFill="1" applyBorder="1" applyAlignment="1">
      <alignment horizontal="right" vertical="center" wrapText="1" readingOrder="2"/>
    </xf>
    <xf numFmtId="0" fontId="25" fillId="4" borderId="20" xfId="0" applyFont="1" applyFill="1" applyBorder="1" applyAlignment="1">
      <alignment horizontal="right" vertical="center" indent="1"/>
    </xf>
    <xf numFmtId="0" fontId="25" fillId="4" borderId="20" xfId="0" applyFont="1" applyFill="1" applyBorder="1" applyAlignment="1">
      <alignment horizontal="right" vertical="top" indent="1"/>
    </xf>
    <xf numFmtId="0" fontId="26" fillId="10" borderId="20" xfId="0" applyFont="1" applyFill="1" applyBorder="1" applyAlignment="1">
      <alignment horizontal="right" readingOrder="2"/>
    </xf>
    <xf numFmtId="0" fontId="25" fillId="4" borderId="20" xfId="0" applyFont="1" applyFill="1" applyBorder="1" applyAlignment="1">
      <alignment horizontal="right" indent="1" readingOrder="2"/>
    </xf>
    <xf numFmtId="0" fontId="25" fillId="4" borderId="20" xfId="0" applyFont="1" applyFill="1" applyBorder="1" applyAlignment="1">
      <alignment horizontal="right" indent="1"/>
    </xf>
    <xf numFmtId="0" fontId="25" fillId="4" borderId="20" xfId="0" applyFont="1" applyFill="1" applyBorder="1" applyAlignment="1">
      <alignment horizontal="right" wrapText="1" indent="1" readingOrder="2"/>
    </xf>
    <xf numFmtId="0" fontId="25" fillId="4" borderId="20" xfId="0" applyFont="1" applyFill="1" applyBorder="1" applyAlignment="1">
      <alignment horizontal="right" vertical="top" wrapText="1" indent="1"/>
    </xf>
    <xf numFmtId="0" fontId="26" fillId="10" borderId="17" xfId="0" applyFont="1" applyFill="1" applyBorder="1" applyAlignment="1">
      <alignment wrapText="1"/>
    </xf>
    <xf numFmtId="0" fontId="25" fillId="4" borderId="17" xfId="0" applyFont="1" applyFill="1" applyBorder="1" applyAlignment="1">
      <alignment horizontal="left" vertical="center" wrapText="1" indent="1"/>
    </xf>
    <xf numFmtId="0" fontId="25" fillId="4" borderId="17" xfId="0" applyFont="1" applyFill="1" applyBorder="1" applyAlignment="1">
      <alignment horizontal="left" vertical="top" wrapText="1" indent="1"/>
    </xf>
    <xf numFmtId="0" fontId="25" fillId="4" borderId="17" xfId="0" applyFont="1" applyFill="1" applyBorder="1" applyAlignment="1">
      <alignment horizontal="left" wrapText="1" indent="1"/>
    </xf>
    <xf numFmtId="0" fontId="25" fillId="0" borderId="17" xfId="0" applyFont="1" applyBorder="1" applyAlignment="1">
      <alignment horizontal="left" wrapText="1"/>
    </xf>
    <xf numFmtId="0" fontId="25" fillId="4" borderId="17" xfId="0" applyFont="1" applyFill="1" applyBorder="1" applyAlignment="1">
      <alignment horizontal="left" vertical="justify" wrapText="1" indent="1"/>
    </xf>
    <xf numFmtId="0" fontId="30" fillId="12" borderId="0" xfId="0" applyFont="1" applyFill="1" applyAlignment="1">
      <alignment horizontal="left" vertical="center"/>
    </xf>
    <xf numFmtId="0" fontId="39" fillId="7" borderId="0" xfId="0" applyFont="1" applyFill="1" applyAlignment="1">
      <alignment horizontal="centerContinuous" vertical="center"/>
    </xf>
    <xf numFmtId="0" fontId="39" fillId="7" borderId="0" xfId="10" applyFont="1" applyFill="1" applyAlignment="1">
      <alignment horizontal="centerContinuous" wrapText="1"/>
    </xf>
    <xf numFmtId="0" fontId="39" fillId="7" borderId="0" xfId="10" applyFont="1" applyFill="1" applyAlignment="1">
      <alignment horizontal="centerContinuous" vertical="center" wrapText="1"/>
    </xf>
    <xf numFmtId="0" fontId="40" fillId="0" borderId="0" xfId="0" applyFont="1" applyAlignment="1">
      <alignment vertical="top" wrapText="1"/>
    </xf>
    <xf numFmtId="0" fontId="40" fillId="0" borderId="0" xfId="0" applyFont="1" applyAlignment="1">
      <alignment horizontal="right" vertical="top" readingOrder="2"/>
    </xf>
    <xf numFmtId="0" fontId="40" fillId="0" borderId="0" xfId="0" applyFont="1" applyAlignment="1">
      <alignment vertical="top"/>
    </xf>
    <xf numFmtId="0" fontId="40" fillId="0" borderId="0" xfId="10" applyFont="1" applyAlignment="1">
      <alignment horizontal="right" vertical="center" readingOrder="2"/>
    </xf>
    <xf numFmtId="0" fontId="40" fillId="0" borderId="0" xfId="10" applyFont="1"/>
    <xf numFmtId="0" fontId="40" fillId="0" borderId="0" xfId="10" applyFont="1" applyAlignment="1">
      <alignment vertical="center"/>
    </xf>
    <xf numFmtId="0" fontId="29" fillId="0" borderId="0" xfId="10" applyFont="1" applyAlignment="1">
      <alignment horizontal="right" vertical="center" readingOrder="2"/>
    </xf>
    <xf numFmtId="0" fontId="29" fillId="0" borderId="0" xfId="10" applyFont="1"/>
    <xf numFmtId="0" fontId="29" fillId="0" borderId="0" xfId="10" applyFont="1" applyAlignment="1">
      <alignment vertical="center"/>
    </xf>
    <xf numFmtId="164" fontId="26" fillId="10" borderId="0" xfId="0" applyNumberFormat="1" applyFont="1" applyFill="1" applyAlignment="1">
      <alignment horizontal="right" vertical="center"/>
    </xf>
    <xf numFmtId="164" fontId="25" fillId="4" borderId="0" xfId="10" applyNumberFormat="1" applyFont="1" applyFill="1" applyAlignment="1">
      <alignment horizontal="right" vertical="center" wrapText="1"/>
    </xf>
    <xf numFmtId="164" fontId="26" fillId="10" borderId="0" xfId="10" applyNumberFormat="1" applyFont="1" applyFill="1" applyAlignment="1">
      <alignment horizontal="right" vertical="center" wrapText="1"/>
    </xf>
    <xf numFmtId="0" fontId="23" fillId="10" borderId="0" xfId="10" applyFont="1" applyFill="1" applyAlignment="1">
      <alignment horizontal="right"/>
    </xf>
    <xf numFmtId="0" fontId="23" fillId="10" borderId="0" xfId="10" applyFont="1" applyFill="1"/>
    <xf numFmtId="0" fontId="23" fillId="10" borderId="16" xfId="10" applyFont="1" applyFill="1" applyBorder="1" applyAlignment="1">
      <alignment horizontal="right"/>
    </xf>
    <xf numFmtId="0" fontId="23" fillId="10" borderId="16" xfId="10" applyFont="1" applyFill="1" applyBorder="1"/>
    <xf numFmtId="0" fontId="25" fillId="10" borderId="26" xfId="10" applyFont="1" applyFill="1" applyBorder="1" applyAlignment="1">
      <alignment vertical="center" textRotation="90" wrapText="1"/>
    </xf>
    <xf numFmtId="0" fontId="25" fillId="0" borderId="9" xfId="10" applyFont="1" applyBorder="1" applyAlignment="1">
      <alignment horizontal="right" indent="1"/>
    </xf>
    <xf numFmtId="0" fontId="25" fillId="0" borderId="11" xfId="10" applyFont="1" applyBorder="1" applyAlignment="1">
      <alignment horizontal="left" wrapText="1" indent="1"/>
    </xf>
    <xf numFmtId="0" fontId="29" fillId="0" borderId="0" xfId="10" applyFont="1" applyAlignment="1">
      <alignment horizontal="right" vertical="top" readingOrder="2"/>
    </xf>
    <xf numFmtId="0" fontId="29" fillId="0" borderId="0" xfId="10" applyFont="1" applyAlignment="1">
      <alignment vertical="top"/>
    </xf>
    <xf numFmtId="164" fontId="29" fillId="0" borderId="0" xfId="10" applyNumberFormat="1" applyFont="1" applyAlignment="1">
      <alignment horizontal="center"/>
    </xf>
    <xf numFmtId="164" fontId="29" fillId="0" borderId="8" xfId="10" applyNumberFormat="1" applyFont="1" applyBorder="1" applyAlignment="1">
      <alignment horizontal="center"/>
    </xf>
    <xf numFmtId="0" fontId="29" fillId="0" borderId="0" xfId="10" applyFont="1" applyAlignment="1">
      <alignment horizontal="center" vertical="top" wrapText="1"/>
    </xf>
    <xf numFmtId="0" fontId="30" fillId="7" borderId="0" xfId="0" applyFont="1" applyFill="1" applyAlignment="1">
      <alignment horizontal="centerContinuous"/>
    </xf>
    <xf numFmtId="0" fontId="25" fillId="14" borderId="13" xfId="0" applyFont="1" applyFill="1" applyBorder="1" applyAlignment="1">
      <alignment horizontal="right" vertical="top" wrapText="1"/>
    </xf>
    <xf numFmtId="0" fontId="25" fillId="14" borderId="22" xfId="0" applyFont="1" applyFill="1" applyBorder="1" applyAlignment="1">
      <alignment horizontal="right" wrapText="1"/>
    </xf>
    <xf numFmtId="0" fontId="23" fillId="9" borderId="0" xfId="10" applyFont="1" applyFill="1" applyAlignment="1">
      <alignment horizontal="right" vertical="center"/>
    </xf>
    <xf numFmtId="0" fontId="27" fillId="11" borderId="34" xfId="0" applyFont="1" applyFill="1" applyBorder="1"/>
    <xf numFmtId="0" fontId="38" fillId="11" borderId="34" xfId="0" applyFont="1" applyFill="1" applyBorder="1" applyAlignment="1">
      <alignment horizontal="left" vertical="center"/>
    </xf>
    <xf numFmtId="0" fontId="25" fillId="0" borderId="0" xfId="0" applyFont="1" applyAlignment="1">
      <alignment horizontal="right"/>
    </xf>
    <xf numFmtId="41" fontId="25" fillId="0" borderId="0" xfId="0" applyNumberFormat="1" applyFont="1" applyAlignment="1">
      <alignment horizontal="right"/>
    </xf>
    <xf numFmtId="0" fontId="29" fillId="0" borderId="0" xfId="0" applyFont="1" applyAlignment="1">
      <alignment horizontal="right"/>
    </xf>
    <xf numFmtId="0" fontId="38" fillId="0" borderId="4" xfId="0" applyFont="1" applyBorder="1" applyAlignment="1">
      <alignment horizontal="right"/>
    </xf>
    <xf numFmtId="0" fontId="38" fillId="0" borderId="7" xfId="0" applyFont="1" applyBorder="1" applyAlignment="1">
      <alignment horizontal="left"/>
    </xf>
    <xf numFmtId="0" fontId="38" fillId="11" borderId="35" xfId="0" applyFont="1" applyFill="1" applyBorder="1"/>
    <xf numFmtId="0" fontId="38" fillId="11" borderId="34" xfId="0" applyFont="1" applyFill="1" applyBorder="1" applyAlignment="1">
      <alignment horizontal="right" vertical="center"/>
    </xf>
    <xf numFmtId="0" fontId="38" fillId="11" borderId="34" xfId="0" applyFont="1" applyFill="1" applyBorder="1" applyAlignment="1">
      <alignment vertical="center"/>
    </xf>
    <xf numFmtId="0" fontId="23" fillId="11" borderId="34" xfId="0" applyFont="1" applyFill="1" applyBorder="1" applyAlignment="1">
      <alignment vertical="center"/>
    </xf>
    <xf numFmtId="0" fontId="38" fillId="11" borderId="34" xfId="0" applyFont="1" applyFill="1" applyBorder="1"/>
    <xf numFmtId="0" fontId="38" fillId="11" borderId="4" xfId="0" applyFont="1" applyFill="1" applyBorder="1" applyAlignment="1">
      <alignment horizontal="right" vertical="center"/>
    </xf>
    <xf numFmtId="0" fontId="23" fillId="11" borderId="0" xfId="0" applyFont="1" applyFill="1" applyAlignment="1">
      <alignment horizontal="center" vertical="center" textRotation="90"/>
    </xf>
    <xf numFmtId="0" fontId="39" fillId="7" borderId="0" xfId="10" applyFont="1" applyFill="1" applyAlignment="1">
      <alignment horizontal="centerContinuous"/>
    </xf>
    <xf numFmtId="0" fontId="34" fillId="7" borderId="0" xfId="10" applyFont="1" applyFill="1" applyAlignment="1">
      <alignment horizontal="centerContinuous" vertical="center"/>
    </xf>
    <xf numFmtId="0" fontId="38" fillId="9" borderId="38" xfId="0" applyFont="1" applyFill="1" applyBorder="1" applyAlignment="1">
      <alignment vertical="center" textRotation="90" wrapText="1"/>
    </xf>
    <xf numFmtId="0" fontId="29" fillId="0" borderId="0" xfId="0" applyFont="1" applyAlignment="1">
      <alignment vertical="top"/>
    </xf>
    <xf numFmtId="0" fontId="29" fillId="0" borderId="0" xfId="0" applyFont="1" applyAlignment="1">
      <alignment horizontal="center" vertical="top" wrapText="1"/>
    </xf>
    <xf numFmtId="0" fontId="29" fillId="0" borderId="6" xfId="10" applyFont="1" applyBorder="1" applyAlignment="1">
      <alignment horizontal="right" vertical="center"/>
    </xf>
    <xf numFmtId="0" fontId="29" fillId="0" borderId="0" xfId="10" applyFont="1" applyAlignment="1">
      <alignment horizontal="right" vertical="center"/>
    </xf>
    <xf numFmtId="0" fontId="29" fillId="0" borderId="5" xfId="10" applyFont="1" applyBorder="1" applyAlignment="1">
      <alignment vertical="center"/>
    </xf>
    <xf numFmtId="0" fontId="39" fillId="7" borderId="0" xfId="10" applyFont="1" applyFill="1" applyAlignment="1">
      <alignment horizontal="centerContinuous" vertical="center"/>
    </xf>
    <xf numFmtId="0" fontId="38" fillId="8" borderId="0" xfId="0" applyFont="1" applyFill="1" applyAlignment="1">
      <alignment horizontal="right" vertical="center"/>
    </xf>
    <xf numFmtId="0" fontId="26" fillId="8" borderId="0" xfId="0" applyFont="1" applyFill="1" applyAlignment="1">
      <alignment vertical="center" readingOrder="2"/>
    </xf>
    <xf numFmtId="0" fontId="26" fillId="8" borderId="0" xfId="0" applyFont="1" applyFill="1" applyAlignment="1">
      <alignment vertical="center"/>
    </xf>
    <xf numFmtId="0" fontId="23" fillId="8" borderId="0" xfId="0" applyFont="1" applyFill="1" applyAlignment="1">
      <alignment vertical="center"/>
    </xf>
    <xf numFmtId="0" fontId="38" fillId="4" borderId="9" xfId="0" applyFont="1" applyFill="1" applyBorder="1"/>
    <xf numFmtId="0" fontId="38" fillId="4" borderId="11" xfId="0" applyFont="1" applyFill="1" applyBorder="1" applyAlignment="1">
      <alignment horizontal="left"/>
    </xf>
    <xf numFmtId="0" fontId="29" fillId="0" borderId="0" xfId="0" applyFont="1"/>
    <xf numFmtId="0" fontId="29" fillId="0" borderId="6" xfId="10" applyFont="1" applyBorder="1" applyAlignment="1">
      <alignment horizontal="right" vertical="center" readingOrder="2"/>
    </xf>
    <xf numFmtId="0" fontId="23" fillId="9" borderId="0" xfId="0" applyFont="1" applyFill="1" applyAlignment="1">
      <alignment horizontal="right" vertical="center"/>
    </xf>
    <xf numFmtId="3" fontId="25" fillId="0" borderId="0" xfId="10" quotePrefix="1" applyNumberFormat="1" applyFont="1" applyAlignment="1">
      <alignment horizontal="right"/>
    </xf>
    <xf numFmtId="0" fontId="23" fillId="9" borderId="0" xfId="0" applyFont="1" applyFill="1" applyAlignment="1">
      <alignment vertical="center"/>
    </xf>
    <xf numFmtId="3" fontId="25" fillId="0" borderId="0" xfId="12" quotePrefix="1" applyNumberFormat="1" applyFont="1" applyFill="1" applyBorder="1" applyAlignment="1"/>
    <xf numFmtId="3" fontId="25" fillId="0" borderId="0" xfId="0" quotePrefix="1" applyNumberFormat="1" applyFont="1"/>
    <xf numFmtId="3" fontId="25" fillId="0" borderId="0" xfId="10" quotePrefix="1" applyNumberFormat="1" applyFont="1"/>
    <xf numFmtId="3" fontId="25" fillId="0" borderId="0" xfId="0" applyNumberFormat="1" applyFont="1"/>
    <xf numFmtId="0" fontId="27" fillId="10" borderId="16" xfId="10" applyFont="1" applyFill="1" applyBorder="1"/>
    <xf numFmtId="164" fontId="25" fillId="0" borderId="0" xfId="10" applyNumberFormat="1" applyFont="1" applyAlignment="1">
      <alignment readingOrder="1"/>
    </xf>
    <xf numFmtId="164" fontId="26" fillId="0" borderId="0" xfId="10" applyNumberFormat="1" applyFont="1" applyAlignment="1">
      <alignment readingOrder="1"/>
    </xf>
    <xf numFmtId="164" fontId="26" fillId="0" borderId="0" xfId="10" applyNumberFormat="1" applyFont="1" applyAlignment="1">
      <alignment wrapText="1" readingOrder="1"/>
    </xf>
    <xf numFmtId="164" fontId="26" fillId="0" borderId="12" xfId="10" applyNumberFormat="1" applyFont="1" applyBorder="1" applyAlignment="1">
      <alignment readingOrder="1"/>
    </xf>
    <xf numFmtId="164" fontId="26" fillId="0" borderId="12" xfId="10" applyNumberFormat="1" applyFont="1" applyBorder="1" applyAlignment="1">
      <alignment wrapText="1" readingOrder="1"/>
    </xf>
    <xf numFmtId="0" fontId="27" fillId="10" borderId="0" xfId="10" applyFont="1" applyFill="1"/>
    <xf numFmtId="164" fontId="25" fillId="0" borderId="25" xfId="10" applyNumberFormat="1" applyFont="1" applyBorder="1" applyAlignment="1">
      <alignment readingOrder="1"/>
    </xf>
    <xf numFmtId="164" fontId="26" fillId="0" borderId="25" xfId="10" applyNumberFormat="1" applyFont="1" applyBorder="1" applyAlignment="1">
      <alignment readingOrder="1"/>
    </xf>
    <xf numFmtId="164" fontId="26" fillId="0" borderId="25" xfId="10" applyNumberFormat="1" applyFont="1" applyBorder="1" applyAlignment="1">
      <alignment wrapText="1" readingOrder="1"/>
    </xf>
    <xf numFmtId="0" fontId="38" fillId="8" borderId="0" xfId="0" applyFont="1" applyFill="1" applyAlignment="1">
      <alignment vertical="center"/>
    </xf>
    <xf numFmtId="0" fontId="30" fillId="10" borderId="0" xfId="0" applyFont="1" applyFill="1" applyAlignment="1">
      <alignment horizontal="right" vertical="center"/>
    </xf>
    <xf numFmtId="0" fontId="38" fillId="10" borderId="0" xfId="0" applyFont="1" applyFill="1" applyAlignment="1">
      <alignment horizontal="left" vertical="center"/>
    </xf>
    <xf numFmtId="0" fontId="38" fillId="4" borderId="7" xfId="0" applyFont="1" applyFill="1" applyBorder="1" applyAlignment="1">
      <alignment horizontal="left"/>
    </xf>
    <xf numFmtId="0" fontId="38" fillId="4" borderId="7" xfId="0" applyFont="1" applyFill="1" applyBorder="1"/>
    <xf numFmtId="0" fontId="38" fillId="4" borderId="4" xfId="0" applyFont="1" applyFill="1" applyBorder="1" applyAlignment="1">
      <alignment horizontal="right" indent="1"/>
    </xf>
    <xf numFmtId="0" fontId="29" fillId="0" borderId="0" xfId="0" applyFont="1" applyAlignment="1">
      <alignment horizontal="left" vertical="top" indent="1"/>
    </xf>
    <xf numFmtId="0" fontId="39" fillId="7" borderId="0" xfId="0" applyFont="1" applyFill="1" applyAlignment="1">
      <alignment horizontal="centerContinuous" vertical="center" wrapText="1"/>
    </xf>
    <xf numFmtId="0" fontId="39" fillId="7" borderId="0" xfId="0" applyFont="1" applyFill="1" applyAlignment="1">
      <alignment horizontal="centerContinuous" vertical="top" wrapText="1" readingOrder="1"/>
    </xf>
    <xf numFmtId="3" fontId="25" fillId="4" borderId="0" xfId="0" quotePrefix="1" applyNumberFormat="1" applyFont="1" applyFill="1" applyAlignment="1">
      <alignment horizontal="right"/>
    </xf>
    <xf numFmtId="3" fontId="25" fillId="4" borderId="0" xfId="0" applyNumberFormat="1" applyFont="1" applyFill="1" applyAlignment="1">
      <alignment horizontal="right"/>
    </xf>
    <xf numFmtId="0" fontId="33" fillId="8" borderId="0" xfId="11" applyFont="1" applyFill="1" applyAlignment="1">
      <alignment horizontal="right" vertical="center"/>
    </xf>
    <xf numFmtId="0" fontId="34" fillId="8" borderId="0" xfId="11" applyFont="1" applyFill="1" applyAlignment="1">
      <alignment horizontal="center" vertical="center"/>
    </xf>
    <xf numFmtId="0" fontId="33" fillId="8" borderId="12" xfId="11" applyFont="1" applyFill="1" applyBorder="1" applyAlignment="1">
      <alignment horizontal="left" vertical="center"/>
    </xf>
    <xf numFmtId="0" fontId="12" fillId="15" borderId="0" xfId="47" applyFill="1"/>
    <xf numFmtId="0" fontId="12" fillId="0" borderId="0" xfId="47"/>
    <xf numFmtId="0" fontId="12" fillId="15" borderId="28" xfId="11" applyFont="1" applyFill="1" applyBorder="1" applyAlignment="1">
      <alignment horizontal="right" vertical="center" wrapText="1"/>
    </xf>
    <xf numFmtId="0" fontId="41" fillId="0" borderId="28" xfId="47" applyFont="1" applyBorder="1" applyAlignment="1">
      <alignment horizontal="left" vertical="center" wrapText="1"/>
    </xf>
    <xf numFmtId="49" fontId="42" fillId="0" borderId="28" xfId="46" applyNumberFormat="1" applyBorder="1" applyAlignment="1">
      <alignment horizontal="center" vertical="center"/>
    </xf>
    <xf numFmtId="0" fontId="44" fillId="0" borderId="0" xfId="48" applyFont="1" applyAlignment="1">
      <alignment horizontal="centerContinuous"/>
    </xf>
    <xf numFmtId="0" fontId="27" fillId="0" borderId="0" xfId="11" applyFont="1"/>
    <xf numFmtId="0" fontId="27" fillId="0" borderId="0" xfId="48" applyFont="1"/>
    <xf numFmtId="0" fontId="45" fillId="0" borderId="0" xfId="48" applyFont="1" applyAlignment="1">
      <alignment horizontal="centerContinuous"/>
    </xf>
    <xf numFmtId="0" fontId="27" fillId="0" borderId="0" xfId="48" applyFont="1" applyAlignment="1">
      <alignment horizontal="centerContinuous"/>
    </xf>
    <xf numFmtId="0" fontId="27" fillId="0" borderId="0" xfId="11" applyFont="1" applyAlignment="1">
      <alignment horizontal="centerContinuous"/>
    </xf>
    <xf numFmtId="0" fontId="46" fillId="0" borderId="0" xfId="0" applyFont="1" applyAlignment="1">
      <alignment horizontal="centerContinuous"/>
    </xf>
    <xf numFmtId="0" fontId="27" fillId="0" borderId="0" xfId="10" applyFont="1" applyAlignment="1">
      <alignment horizontal="centerContinuous" vertical="center"/>
    </xf>
    <xf numFmtId="0" fontId="47" fillId="4" borderId="0" xfId="10" applyFont="1" applyFill="1" applyAlignment="1">
      <alignment horizontal="right" indent="1"/>
    </xf>
    <xf numFmtId="0" fontId="37" fillId="0" borderId="0" xfId="10" applyFont="1" applyAlignment="1">
      <alignment vertical="center"/>
    </xf>
    <xf numFmtId="2" fontId="37" fillId="0" borderId="0" xfId="10" applyNumberFormat="1" applyFont="1" applyAlignment="1">
      <alignment vertical="center"/>
    </xf>
    <xf numFmtId="0" fontId="47" fillId="4" borderId="0" xfId="10" applyFont="1" applyFill="1" applyAlignment="1">
      <alignment horizontal="right" vertical="center" indent="1"/>
    </xf>
    <xf numFmtId="0" fontId="48" fillId="15" borderId="0" xfId="49" applyFont="1" applyFill="1" applyAlignment="1">
      <alignment horizontal="centerContinuous"/>
    </xf>
    <xf numFmtId="0" fontId="0" fillId="15" borderId="0" xfId="0" applyFill="1" applyAlignment="1">
      <alignment horizontal="centerContinuous"/>
    </xf>
    <xf numFmtId="0" fontId="0" fillId="15" borderId="0" xfId="0" applyFill="1"/>
    <xf numFmtId="0" fontId="27" fillId="15" borderId="0" xfId="0" applyFont="1" applyFill="1" applyAlignment="1">
      <alignment horizontal="centerContinuous"/>
    </xf>
    <xf numFmtId="0" fontId="27" fillId="15" borderId="0" xfId="0" applyFont="1" applyFill="1"/>
    <xf numFmtId="0" fontId="27" fillId="0" borderId="0" xfId="0" applyFont="1" applyAlignment="1">
      <alignment horizontal="centerContinuous"/>
    </xf>
    <xf numFmtId="0" fontId="27" fillId="0" borderId="0" xfId="0" applyFont="1" applyAlignment="1">
      <alignment horizontal="centerContinuous" vertical="center"/>
    </xf>
    <xf numFmtId="167" fontId="31" fillId="0" borderId="0" xfId="0" applyNumberFormat="1" applyFont="1" applyAlignment="1">
      <alignment horizontal="centerContinuous" vertical="center"/>
    </xf>
    <xf numFmtId="0" fontId="11" fillId="15" borderId="28" xfId="11" applyFont="1" applyFill="1" applyBorder="1" applyAlignment="1">
      <alignment horizontal="right" vertical="center" wrapText="1"/>
    </xf>
    <xf numFmtId="41" fontId="25" fillId="0" borderId="4" xfId="0" applyNumberFormat="1" applyFont="1" applyBorder="1" applyAlignment="1">
      <alignment horizontal="right"/>
    </xf>
    <xf numFmtId="0" fontId="38" fillId="0" borderId="36" xfId="0" applyFont="1" applyBorder="1" applyAlignment="1">
      <alignment horizontal="right"/>
    </xf>
    <xf numFmtId="0" fontId="25" fillId="0" borderId="18" xfId="0" applyFont="1" applyBorder="1" applyAlignment="1">
      <alignment horizontal="right"/>
    </xf>
    <xf numFmtId="41" fontId="25" fillId="0" borderId="36" xfId="0" applyNumberFormat="1" applyFont="1" applyBorder="1" applyAlignment="1">
      <alignment horizontal="right"/>
    </xf>
    <xf numFmtId="0" fontId="38" fillId="0" borderId="37" xfId="0" applyFont="1" applyBorder="1" applyAlignment="1">
      <alignment horizontal="left"/>
    </xf>
    <xf numFmtId="0" fontId="41" fillId="0" borderId="0" xfId="50" applyFont="1"/>
    <xf numFmtId="0" fontId="35" fillId="0" borderId="0" xfId="10" applyFont="1" applyAlignment="1">
      <alignment horizontal="right" vertical="center"/>
    </xf>
    <xf numFmtId="0" fontId="9" fillId="0" borderId="0" xfId="50" applyFont="1"/>
    <xf numFmtId="0" fontId="50" fillId="15" borderId="0" xfId="10" applyFont="1" applyFill="1" applyAlignment="1">
      <alignment horizontal="right" vertical="center"/>
    </xf>
    <xf numFmtId="0" fontId="9" fillId="15" borderId="0" xfId="10" applyFont="1" applyFill="1" applyAlignment="1">
      <alignment horizontal="right" vertical="center"/>
    </xf>
    <xf numFmtId="0" fontId="50" fillId="15" borderId="0" xfId="10" applyFont="1" applyFill="1" applyAlignment="1">
      <alignment horizontal="left" vertical="center"/>
    </xf>
    <xf numFmtId="0" fontId="43" fillId="0" borderId="0" xfId="50" applyFont="1" applyAlignment="1">
      <alignment vertical="center"/>
    </xf>
    <xf numFmtId="0" fontId="25" fillId="15" borderId="20" xfId="0" applyFont="1" applyFill="1" applyBorder="1" applyAlignment="1">
      <alignment horizontal="right" vertical="center" indent="1"/>
    </xf>
    <xf numFmtId="164" fontId="25" fillId="15" borderId="0" xfId="10" applyNumberFormat="1" applyFont="1" applyFill="1" applyAlignment="1">
      <alignment horizontal="right" vertical="center" wrapText="1"/>
    </xf>
    <xf numFmtId="164" fontId="25" fillId="15" borderId="0" xfId="0" applyNumberFormat="1" applyFont="1" applyFill="1" applyAlignment="1">
      <alignment horizontal="right" vertical="center" wrapText="1"/>
    </xf>
    <xf numFmtId="0" fontId="25" fillId="15" borderId="17" xfId="0" applyFont="1" applyFill="1" applyBorder="1" applyAlignment="1">
      <alignment horizontal="left" vertical="center" wrapText="1" indent="1"/>
    </xf>
    <xf numFmtId="0" fontId="25" fillId="15" borderId="20" xfId="0" applyFont="1" applyFill="1" applyBorder="1" applyAlignment="1">
      <alignment horizontal="right" vertical="top" indent="1"/>
    </xf>
    <xf numFmtId="0" fontId="25" fillId="15" borderId="17" xfId="0" applyFont="1" applyFill="1" applyBorder="1" applyAlignment="1">
      <alignment horizontal="left" vertical="top" wrapText="1" indent="1"/>
    </xf>
    <xf numFmtId="0" fontId="26" fillId="15" borderId="19" xfId="0" applyFont="1" applyFill="1" applyBorder="1" applyAlignment="1">
      <alignment horizontal="left" indent="1" readingOrder="2"/>
    </xf>
    <xf numFmtId="164" fontId="26" fillId="15" borderId="18" xfId="0" applyNumberFormat="1" applyFont="1" applyFill="1" applyBorder="1" applyAlignment="1">
      <alignment horizontal="right" vertical="center"/>
    </xf>
    <xf numFmtId="0" fontId="28" fillId="15" borderId="21" xfId="0" applyFont="1" applyFill="1" applyBorder="1" applyAlignment="1">
      <alignment horizontal="right" wrapText="1" indent="1"/>
    </xf>
    <xf numFmtId="0" fontId="41" fillId="15" borderId="0" xfId="10" applyFont="1" applyFill="1" applyAlignment="1">
      <alignment horizontal="right" vertical="center"/>
    </xf>
    <xf numFmtId="0" fontId="41" fillId="0" borderId="0" xfId="50" applyFont="1" applyAlignment="1">
      <alignment vertical="center"/>
    </xf>
    <xf numFmtId="0" fontId="8" fillId="0" borderId="0" xfId="10" applyFont="1" applyAlignment="1">
      <alignment horizontal="justify" vertical="top" wrapText="1"/>
    </xf>
    <xf numFmtId="0" fontId="8" fillId="0" borderId="0" xfId="50" applyFont="1" applyAlignment="1">
      <alignment horizontal="justify" vertical="top" wrapText="1"/>
    </xf>
    <xf numFmtId="0" fontId="8" fillId="0" borderId="0" xfId="50" applyFont="1"/>
    <xf numFmtId="0" fontId="8" fillId="15" borderId="0" xfId="10" applyFont="1" applyFill="1" applyAlignment="1">
      <alignment horizontal="right" vertical="center"/>
    </xf>
    <xf numFmtId="0" fontId="8" fillId="0" borderId="0" xfId="50" applyFont="1" applyAlignment="1">
      <alignment vertical="center"/>
    </xf>
    <xf numFmtId="0" fontId="8" fillId="15" borderId="0" xfId="10" applyFont="1" applyFill="1" applyAlignment="1">
      <alignment horizontal="justify" vertical="top" wrapText="1"/>
    </xf>
    <xf numFmtId="0" fontId="38" fillId="4" borderId="0" xfId="10" applyFont="1" applyFill="1" applyAlignment="1">
      <alignment horizontal="left" indent="1"/>
    </xf>
    <xf numFmtId="0" fontId="7" fillId="15" borderId="28" xfId="11" applyFont="1" applyFill="1" applyBorder="1" applyAlignment="1">
      <alignment horizontal="right" vertical="center" wrapText="1"/>
    </xf>
    <xf numFmtId="0" fontId="27" fillId="0" borderId="0" xfId="0" applyFont="1" applyAlignment="1">
      <alignment horizontal="centerContinuous" wrapText="1"/>
    </xf>
    <xf numFmtId="0" fontId="36" fillId="0" borderId="0" xfId="10" applyFont="1" applyAlignment="1">
      <alignment horizontal="right" vertical="center"/>
    </xf>
    <xf numFmtId="0" fontId="23" fillId="0" borderId="0" xfId="10" applyFont="1" applyAlignment="1">
      <alignment horizontal="left" vertical="center"/>
    </xf>
    <xf numFmtId="0" fontId="23" fillId="14" borderId="0" xfId="10" applyFont="1" applyFill="1" applyAlignment="1">
      <alignment wrapText="1"/>
    </xf>
    <xf numFmtId="0" fontId="28" fillId="14" borderId="0" xfId="10" applyFont="1" applyFill="1" applyAlignment="1">
      <alignment wrapText="1"/>
    </xf>
    <xf numFmtId="0" fontId="25" fillId="4" borderId="18" xfId="10" applyFont="1" applyFill="1" applyBorder="1" applyAlignment="1">
      <alignment horizontal="right" vertical="center" indent="1"/>
    </xf>
    <xf numFmtId="3" fontId="25" fillId="0" borderId="18" xfId="10" applyNumberFormat="1" applyFont="1" applyBorder="1" applyAlignment="1">
      <alignment horizontal="right" vertical="center"/>
    </xf>
    <xf numFmtId="3" fontId="25" fillId="0" borderId="18" xfId="10" applyNumberFormat="1" applyFont="1" applyBorder="1" applyAlignment="1">
      <alignment horizontal="right"/>
    </xf>
    <xf numFmtId="0" fontId="27" fillId="4" borderId="18" xfId="10" applyFont="1" applyFill="1" applyBorder="1" applyAlignment="1">
      <alignment horizontal="left" wrapText="1" indent="1"/>
    </xf>
    <xf numFmtId="169" fontId="26" fillId="14" borderId="0" xfId="51" applyNumberFormat="1" applyFont="1" applyFill="1" applyAlignment="1">
      <alignment horizontal="right" vertical="center"/>
    </xf>
    <xf numFmtId="0" fontId="23" fillId="14" borderId="0" xfId="10" applyFont="1" applyFill="1" applyAlignment="1">
      <alignment vertical="center" wrapText="1"/>
    </xf>
    <xf numFmtId="0" fontId="28" fillId="14" borderId="0" xfId="10" applyFont="1" applyFill="1" applyAlignment="1">
      <alignment vertical="center" wrapText="1"/>
    </xf>
    <xf numFmtId="0" fontId="28" fillId="14" borderId="0" xfId="10" applyFont="1" applyFill="1" applyAlignment="1">
      <alignment vertical="center"/>
    </xf>
    <xf numFmtId="0" fontId="27" fillId="0" borderId="0" xfId="0" applyFont="1" applyAlignment="1">
      <alignment textRotation="90"/>
    </xf>
    <xf numFmtId="41" fontId="58" fillId="0" borderId="0" xfId="0" applyNumberFormat="1" applyFont="1" applyAlignment="1">
      <alignment horizontal="right"/>
    </xf>
    <xf numFmtId="0" fontId="57" fillId="0" borderId="0" xfId="10" applyFont="1" applyAlignment="1">
      <alignment textRotation="90"/>
    </xf>
    <xf numFmtId="0" fontId="6" fillId="15" borderId="28" xfId="11" applyFont="1" applyFill="1" applyBorder="1" applyAlignment="1">
      <alignment horizontal="right" vertical="center" wrapText="1"/>
    </xf>
    <xf numFmtId="0" fontId="5" fillId="15" borderId="0" xfId="10" applyFont="1" applyFill="1" applyAlignment="1">
      <alignment horizontal="justify" vertical="top" wrapText="1"/>
    </xf>
    <xf numFmtId="0" fontId="23" fillId="12" borderId="0" xfId="10" applyFont="1" applyFill="1" applyAlignment="1">
      <alignment horizontal="right" vertical="center"/>
    </xf>
    <xf numFmtId="0" fontId="59" fillId="0" borderId="0" xfId="10" applyFont="1" applyAlignment="1">
      <alignment vertical="center"/>
    </xf>
    <xf numFmtId="0" fontId="59" fillId="15" borderId="0" xfId="0" applyFont="1" applyFill="1"/>
    <xf numFmtId="0" fontId="60" fillId="0" borderId="0" xfId="10" applyFont="1" applyAlignment="1">
      <alignment vertical="center"/>
    </xf>
    <xf numFmtId="0" fontId="60" fillId="6" borderId="0" xfId="10" applyFont="1" applyFill="1" applyAlignment="1">
      <alignment horizontal="center" vertical="center"/>
    </xf>
    <xf numFmtId="0" fontId="50" fillId="0" borderId="0" xfId="10" applyFont="1" applyAlignment="1">
      <alignment vertical="center"/>
    </xf>
    <xf numFmtId="0" fontId="61" fillId="11" borderId="0" xfId="10" applyFont="1" applyFill="1" applyAlignment="1">
      <alignment horizontal="left" vertical="center" wrapText="1"/>
    </xf>
    <xf numFmtId="0" fontId="61" fillId="9" borderId="0" xfId="10" applyFont="1" applyFill="1" applyAlignment="1">
      <alignment horizontal="right" vertical="center"/>
    </xf>
    <xf numFmtId="0" fontId="62" fillId="14" borderId="0" xfId="10" applyFont="1" applyFill="1" applyAlignment="1">
      <alignment wrapText="1"/>
    </xf>
    <xf numFmtId="0" fontId="59" fillId="0" borderId="0" xfId="10" applyFont="1" applyAlignment="1">
      <alignment wrapText="1"/>
    </xf>
    <xf numFmtId="0" fontId="59" fillId="0" borderId="0" xfId="10" applyFont="1"/>
    <xf numFmtId="0" fontId="59" fillId="4" borderId="0" xfId="10" applyFont="1" applyFill="1" applyAlignment="1">
      <alignment horizontal="left" indent="1"/>
    </xf>
    <xf numFmtId="0" fontId="63" fillId="4" borderId="0" xfId="10" applyFont="1" applyFill="1" applyAlignment="1">
      <alignment horizontal="right" indent="1"/>
    </xf>
    <xf numFmtId="0" fontId="61" fillId="14" borderId="0" xfId="10" applyFont="1" applyFill="1" applyAlignment="1">
      <alignment wrapText="1"/>
    </xf>
    <xf numFmtId="169" fontId="64" fillId="14" borderId="0" xfId="51" applyNumberFormat="1" applyFont="1" applyFill="1" applyAlignment="1">
      <alignment horizontal="right" vertical="center"/>
    </xf>
    <xf numFmtId="0" fontId="59" fillId="4" borderId="0" xfId="10" applyFont="1" applyFill="1" applyAlignment="1">
      <alignment horizontal="left" wrapText="1" indent="1"/>
    </xf>
    <xf numFmtId="0" fontId="63" fillId="4" borderId="0" xfId="10" applyFont="1" applyFill="1" applyAlignment="1">
      <alignment horizontal="right" vertical="center" indent="1"/>
    </xf>
    <xf numFmtId="0" fontId="62" fillId="14" borderId="0" xfId="10" applyFont="1" applyFill="1" applyAlignment="1">
      <alignment vertical="center" wrapText="1"/>
    </xf>
    <xf numFmtId="169" fontId="59" fillId="0" borderId="0" xfId="51" applyNumberFormat="1" applyFont="1"/>
    <xf numFmtId="0" fontId="62" fillId="14" borderId="0" xfId="10" applyFont="1" applyFill="1" applyAlignment="1">
      <alignment vertical="center"/>
    </xf>
    <xf numFmtId="0" fontId="65" fillId="0" borderId="0" xfId="10" applyFont="1" applyAlignment="1">
      <alignment vertical="center"/>
    </xf>
    <xf numFmtId="0" fontId="65" fillId="0" borderId="0" xfId="10" applyFont="1"/>
    <xf numFmtId="0" fontId="66" fillId="15" borderId="0" xfId="0" applyFont="1" applyFill="1" applyAlignment="1">
      <alignment horizontal="centerContinuous"/>
    </xf>
    <xf numFmtId="0" fontId="66" fillId="15" borderId="0" xfId="0" applyFont="1" applyFill="1"/>
    <xf numFmtId="166" fontId="59" fillId="0" borderId="0" xfId="10" applyNumberFormat="1" applyFont="1"/>
    <xf numFmtId="170" fontId="59" fillId="4" borderId="0" xfId="10" applyNumberFormat="1" applyFont="1" applyFill="1" applyAlignment="1">
      <alignment horizontal="left" indent="1"/>
    </xf>
    <xf numFmtId="166" fontId="59" fillId="4" borderId="0" xfId="10" applyNumberFormat="1" applyFont="1" applyFill="1" applyAlignment="1">
      <alignment horizontal="left" indent="1"/>
    </xf>
    <xf numFmtId="166" fontId="59" fillId="4" borderId="0" xfId="10" applyNumberFormat="1" applyFont="1" applyFill="1" applyAlignment="1">
      <alignment horizontal="right" indent="1"/>
    </xf>
    <xf numFmtId="164" fontId="26" fillId="10" borderId="0" xfId="10" applyNumberFormat="1" applyFont="1" applyFill="1" applyAlignment="1">
      <alignment vertical="center" wrapText="1"/>
    </xf>
    <xf numFmtId="0" fontId="26" fillId="10" borderId="20" xfId="0" applyFont="1" applyFill="1" applyBorder="1" applyAlignment="1">
      <alignment vertical="center" readingOrder="2"/>
    </xf>
    <xf numFmtId="0" fontId="26" fillId="10" borderId="17" xfId="0" applyFont="1" applyFill="1" applyBorder="1" applyAlignment="1">
      <alignment vertical="center" wrapText="1"/>
    </xf>
    <xf numFmtId="0" fontId="26" fillId="10" borderId="20" xfId="0" applyFont="1" applyFill="1" applyBorder="1" applyAlignment="1">
      <alignment horizontal="right" vertical="center" readingOrder="2"/>
    </xf>
    <xf numFmtId="0" fontId="23" fillId="11" borderId="0" xfId="10" applyFont="1" applyFill="1" applyAlignment="1">
      <alignment horizontal="left" vertical="center" wrapText="1"/>
    </xf>
    <xf numFmtId="0" fontId="27" fillId="11" borderId="0" xfId="10" applyFont="1" applyFill="1" applyAlignment="1">
      <alignment vertical="top"/>
    </xf>
    <xf numFmtId="0" fontId="35" fillId="11" borderId="0" xfId="10" applyFont="1" applyFill="1" applyAlignment="1">
      <alignment horizontal="right" vertical="center"/>
    </xf>
    <xf numFmtId="0" fontId="27" fillId="11" borderId="0" xfId="10" applyFont="1" applyFill="1" applyAlignment="1">
      <alignment vertical="center"/>
    </xf>
    <xf numFmtId="0" fontId="23" fillId="11" borderId="0" xfId="10" applyFont="1" applyFill="1" applyAlignment="1">
      <alignment horizontal="left" vertical="center"/>
    </xf>
    <xf numFmtId="0" fontId="23" fillId="11" borderId="0" xfId="10" applyFont="1" applyFill="1"/>
    <xf numFmtId="0" fontId="35" fillId="11" borderId="0" xfId="10" applyFont="1" applyFill="1" applyAlignment="1">
      <alignment horizontal="right" vertical="center" wrapText="1"/>
    </xf>
    <xf numFmtId="0" fontId="25" fillId="10" borderId="27" xfId="10" applyFont="1" applyFill="1" applyBorder="1" applyAlignment="1">
      <alignment vertical="center" textRotation="90" wrapText="1"/>
    </xf>
    <xf numFmtId="0" fontId="25" fillId="10" borderId="29" xfId="10" applyFont="1" applyFill="1" applyBorder="1" applyAlignment="1">
      <alignment vertical="center" textRotation="90" wrapText="1"/>
    </xf>
    <xf numFmtId="0" fontId="56" fillId="0" borderId="0" xfId="0" applyFont="1"/>
    <xf numFmtId="0" fontId="56" fillId="0" borderId="0" xfId="0" applyFont="1" applyAlignment="1">
      <alignment vertical="center"/>
    </xf>
    <xf numFmtId="0" fontId="56" fillId="15" borderId="0" xfId="0" applyFont="1" applyFill="1"/>
    <xf numFmtId="0" fontId="4" fillId="15" borderId="28" xfId="11" applyFont="1" applyFill="1" applyBorder="1" applyAlignment="1">
      <alignment horizontal="right" vertical="center" wrapText="1"/>
    </xf>
    <xf numFmtId="169" fontId="26" fillId="10" borderId="0" xfId="51" applyNumberFormat="1" applyFont="1" applyFill="1" applyAlignment="1">
      <alignment horizontal="right" vertical="center"/>
    </xf>
    <xf numFmtId="0" fontId="38" fillId="4" borderId="40" xfId="0" applyFont="1" applyFill="1" applyBorder="1" applyAlignment="1">
      <alignment horizontal="right" indent="1"/>
    </xf>
    <xf numFmtId="3" fontId="25" fillId="4" borderId="25" xfId="0" quotePrefix="1" applyNumberFormat="1" applyFont="1" applyFill="1" applyBorder="1" applyAlignment="1">
      <alignment horizontal="right"/>
    </xf>
    <xf numFmtId="0" fontId="38" fillId="4" borderId="41" xfId="0" applyFont="1" applyFill="1" applyBorder="1"/>
    <xf numFmtId="0" fontId="39" fillId="7" borderId="0" xfId="0" applyFont="1" applyFill="1" applyAlignment="1">
      <alignment horizontal="centerContinuous" wrapText="1"/>
    </xf>
    <xf numFmtId="0" fontId="39" fillId="7" borderId="0" xfId="0" applyFont="1" applyFill="1" applyAlignment="1">
      <alignment horizontal="centerContinuous" vertical="center" wrapText="1" readingOrder="1"/>
    </xf>
    <xf numFmtId="49" fontId="67" fillId="15" borderId="28" xfId="46" applyNumberFormat="1" applyFont="1" applyFill="1" applyBorder="1" applyAlignment="1">
      <alignment horizontal="center" vertical="center"/>
    </xf>
    <xf numFmtId="0" fontId="41" fillId="15" borderId="28" xfId="47" applyFont="1" applyFill="1" applyBorder="1" applyAlignment="1">
      <alignment horizontal="left" vertical="center" wrapText="1"/>
    </xf>
    <xf numFmtId="0" fontId="25" fillId="0" borderId="14" xfId="10" applyFont="1" applyBorder="1" applyAlignment="1">
      <alignment horizontal="left" wrapText="1" indent="1"/>
    </xf>
    <xf numFmtId="0" fontId="28" fillId="0" borderId="9" xfId="10" applyFont="1" applyBorder="1" applyAlignment="1">
      <alignment horizontal="left" indent="1"/>
    </xf>
    <xf numFmtId="0" fontId="26" fillId="0" borderId="11" xfId="10" applyFont="1" applyBorder="1" applyAlignment="1">
      <alignment horizontal="right" wrapText="1" indent="1"/>
    </xf>
    <xf numFmtId="0" fontId="27" fillId="0" borderId="31" xfId="10" applyFont="1" applyBorder="1" applyAlignment="1">
      <alignment horizontal="right" indent="1"/>
    </xf>
    <xf numFmtId="0" fontId="27" fillId="0" borderId="15" xfId="10" applyFont="1" applyBorder="1" applyAlignment="1">
      <alignment horizontal="right" indent="1"/>
    </xf>
    <xf numFmtId="41" fontId="25" fillId="0" borderId="18" xfId="0" applyNumberFormat="1" applyFont="1" applyBorder="1" applyAlignment="1">
      <alignment horizontal="right"/>
    </xf>
    <xf numFmtId="0" fontId="38" fillId="4" borderId="31" xfId="0" applyFont="1" applyFill="1" applyBorder="1"/>
    <xf numFmtId="0" fontId="38" fillId="4" borderId="30" xfId="0" applyFont="1" applyFill="1" applyBorder="1" applyAlignment="1">
      <alignment horizontal="left"/>
    </xf>
    <xf numFmtId="3" fontId="25" fillId="0" borderId="25" xfId="0" applyNumberFormat="1" applyFont="1" applyBorder="1"/>
    <xf numFmtId="0" fontId="23" fillId="4" borderId="9" xfId="0" applyFont="1" applyFill="1" applyBorder="1"/>
    <xf numFmtId="3" fontId="26" fillId="0" borderId="0" xfId="0" applyNumberFormat="1" applyFont="1"/>
    <xf numFmtId="0" fontId="23" fillId="4" borderId="11" xfId="0" applyFont="1" applyFill="1" applyBorder="1" applyAlignment="1">
      <alignment horizontal="left"/>
    </xf>
    <xf numFmtId="0" fontId="3" fillId="15" borderId="28" xfId="11" applyFont="1" applyFill="1" applyBorder="1" applyAlignment="1">
      <alignment horizontal="right" vertical="center" wrapText="1"/>
    </xf>
    <xf numFmtId="0" fontId="2" fillId="15" borderId="28" xfId="11" applyFont="1" applyFill="1" applyBorder="1" applyAlignment="1">
      <alignment horizontal="right" vertical="center" wrapText="1"/>
    </xf>
    <xf numFmtId="0" fontId="25" fillId="4" borderId="0" xfId="0" applyFont="1" applyFill="1" applyAlignment="1">
      <alignment horizontal="right" vertical="center" indent="1"/>
    </xf>
    <xf numFmtId="0" fontId="25" fillId="15" borderId="0" xfId="0" applyFont="1" applyFill="1" applyAlignment="1">
      <alignment horizontal="right" vertical="center" indent="1"/>
    </xf>
    <xf numFmtId="0" fontId="25" fillId="4" borderId="0" xfId="0" applyFont="1" applyFill="1" applyAlignment="1">
      <alignment horizontal="left" vertical="center" wrapText="1" indent="1"/>
    </xf>
    <xf numFmtId="0" fontId="25" fillId="4" borderId="0" xfId="0" applyFont="1" applyFill="1" applyAlignment="1">
      <alignment horizontal="left" vertical="top" wrapText="1" indent="1"/>
    </xf>
    <xf numFmtId="0" fontId="25" fillId="15" borderId="0" xfId="0" applyFont="1" applyFill="1" applyAlignment="1">
      <alignment horizontal="left" vertical="center" wrapText="1" indent="1"/>
    </xf>
    <xf numFmtId="0" fontId="1" fillId="15" borderId="0" xfId="10" applyFont="1" applyFill="1" applyAlignment="1">
      <alignment horizontal="justify" vertical="top" wrapText="1"/>
    </xf>
    <xf numFmtId="0" fontId="1" fillId="0" borderId="0" xfId="50" applyFont="1" applyAlignment="1">
      <alignment horizontal="justify" vertical="top" wrapText="1"/>
    </xf>
    <xf numFmtId="0" fontId="57" fillId="0" borderId="0" xfId="0" applyFont="1" applyAlignment="1">
      <alignment vertical="top"/>
    </xf>
    <xf numFmtId="0" fontId="57" fillId="0" borderId="0" xfId="10" applyFont="1"/>
    <xf numFmtId="0" fontId="23" fillId="11" borderId="27" xfId="0" applyFont="1" applyFill="1" applyBorder="1" applyAlignment="1">
      <alignment horizontal="left" vertical="center"/>
    </xf>
    <xf numFmtId="0" fontId="56" fillId="0" borderId="0" xfId="0" applyFont="1" applyAlignment="1">
      <alignment textRotation="90"/>
    </xf>
    <xf numFmtId="0" fontId="56" fillId="0" borderId="0" xfId="0" applyFont="1" applyAlignment="1">
      <alignment vertical="center" textRotation="90"/>
    </xf>
    <xf numFmtId="0" fontId="55" fillId="9" borderId="0" xfId="0" applyFont="1" applyFill="1" applyAlignment="1">
      <alignment vertical="center" textRotation="90" wrapText="1"/>
    </xf>
    <xf numFmtId="0" fontId="58" fillId="0" borderId="0" xfId="0" applyFont="1" applyAlignment="1">
      <alignment horizontal="right"/>
    </xf>
    <xf numFmtId="0" fontId="57" fillId="0" borderId="0" xfId="0" applyFont="1" applyAlignment="1">
      <alignment horizontal="right"/>
    </xf>
    <xf numFmtId="0" fontId="55" fillId="9" borderId="0" xfId="0" applyFont="1" applyFill="1" applyAlignment="1">
      <alignment vertical="center" textRotation="180" wrapText="1"/>
    </xf>
    <xf numFmtId="0" fontId="39" fillId="6" borderId="0" xfId="10" applyFont="1" applyFill="1" applyAlignment="1">
      <alignment horizontal="center" vertical="center"/>
    </xf>
    <xf numFmtId="0" fontId="39" fillId="8" borderId="0" xfId="10" applyFont="1" applyFill="1" applyAlignment="1">
      <alignment horizontal="center" vertical="center"/>
    </xf>
    <xf numFmtId="0" fontId="23" fillId="11" borderId="0" xfId="10" applyFont="1" applyFill="1" applyAlignment="1">
      <alignment horizontal="left" vertical="center" wrapText="1"/>
    </xf>
    <xf numFmtId="0" fontId="30" fillId="11" borderId="0" xfId="10" applyFont="1" applyFill="1" applyAlignment="1">
      <alignment horizontal="right" vertical="center"/>
    </xf>
    <xf numFmtId="0" fontId="29" fillId="0" borderId="39" xfId="10" applyFont="1" applyBorder="1" applyAlignment="1">
      <alignment horizontal="right" vertical="top" wrapText="1"/>
    </xf>
    <xf numFmtId="0" fontId="29" fillId="0" borderId="39" xfId="10" applyFont="1" applyBorder="1" applyAlignment="1">
      <alignment horizontal="left" vertical="center" wrapText="1"/>
    </xf>
    <xf numFmtId="0" fontId="39" fillId="8" borderId="0" xfId="10" applyFont="1" applyFill="1" applyAlignment="1">
      <alignment horizontal="center" vertical="center" wrapText="1"/>
    </xf>
    <xf numFmtId="0" fontId="39" fillId="6" borderId="0" xfId="10" applyFont="1" applyFill="1" applyAlignment="1">
      <alignment horizontal="center" vertical="center" wrapText="1"/>
    </xf>
    <xf numFmtId="0" fontId="28" fillId="9" borderId="12" xfId="10" applyFont="1" applyFill="1" applyBorder="1" applyAlignment="1">
      <alignment horizontal="center" vertical="center" wrapText="1"/>
    </xf>
    <xf numFmtId="0" fontId="28" fillId="9" borderId="15" xfId="10" applyFont="1" applyFill="1" applyBorder="1" applyAlignment="1">
      <alignment horizontal="center" vertical="center" wrapText="1"/>
    </xf>
    <xf numFmtId="0" fontId="28" fillId="9" borderId="14" xfId="10" applyFont="1" applyFill="1" applyBorder="1" applyAlignment="1">
      <alignment horizontal="center" vertical="center" wrapText="1"/>
    </xf>
    <xf numFmtId="0" fontId="51" fillId="11" borderId="22" xfId="0" applyFont="1" applyFill="1" applyBorder="1" applyAlignment="1">
      <alignment horizontal="left" vertical="center"/>
    </xf>
    <xf numFmtId="0" fontId="51" fillId="11" borderId="10" xfId="0" applyFont="1" applyFill="1" applyBorder="1" applyAlignment="1">
      <alignment horizontal="left" vertical="center"/>
    </xf>
    <xf numFmtId="0" fontId="51" fillId="11" borderId="13" xfId="0" applyFont="1" applyFill="1" applyBorder="1" applyAlignment="1">
      <alignment horizontal="left" vertical="center"/>
    </xf>
    <xf numFmtId="0" fontId="51" fillId="11" borderId="23" xfId="0" applyFont="1" applyFill="1" applyBorder="1" applyAlignment="1">
      <alignment horizontal="right" vertical="center"/>
    </xf>
    <xf numFmtId="0" fontId="51" fillId="11" borderId="24" xfId="0" applyFont="1" applyFill="1" applyBorder="1" applyAlignment="1">
      <alignment horizontal="right" vertical="center"/>
    </xf>
    <xf numFmtId="0" fontId="51" fillId="11" borderId="32" xfId="0" applyFont="1" applyFill="1" applyBorder="1" applyAlignment="1">
      <alignment horizontal="right" vertical="center"/>
    </xf>
    <xf numFmtId="0" fontId="51" fillId="11" borderId="33" xfId="0" applyFont="1" applyFill="1" applyBorder="1" applyAlignment="1">
      <alignment horizontal="right" vertical="center"/>
    </xf>
    <xf numFmtId="167" fontId="39" fillId="6" borderId="0" xfId="0" applyNumberFormat="1" applyFont="1" applyFill="1" applyAlignment="1">
      <alignment horizontal="center" vertical="center" wrapText="1"/>
    </xf>
    <xf numFmtId="0" fontId="34" fillId="11" borderId="0" xfId="0" applyFont="1" applyFill="1" applyAlignment="1">
      <alignment horizontal="center" vertical="center"/>
    </xf>
    <xf numFmtId="0" fontId="35" fillId="13" borderId="0" xfId="0" applyFont="1" applyFill="1" applyAlignment="1">
      <alignment horizontal="center" vertical="center"/>
    </xf>
    <xf numFmtId="167" fontId="39" fillId="6" borderId="0" xfId="0" applyNumberFormat="1" applyFont="1" applyFill="1" applyAlignment="1">
      <alignment horizontal="center" vertical="center"/>
    </xf>
    <xf numFmtId="0" fontId="23" fillId="8" borderId="0" xfId="0" applyFont="1" applyFill="1" applyAlignment="1">
      <alignment horizontal="center" vertical="center"/>
    </xf>
    <xf numFmtId="0" fontId="38" fillId="8" borderId="0" xfId="0" applyFont="1" applyFill="1" applyAlignment="1">
      <alignment horizontal="center" vertical="center"/>
    </xf>
    <xf numFmtId="0" fontId="39" fillId="6" borderId="12" xfId="10" applyFont="1" applyFill="1" applyBorder="1" applyAlignment="1">
      <alignment horizontal="center" vertical="center"/>
    </xf>
    <xf numFmtId="0" fontId="38" fillId="8" borderId="7" xfId="0" applyFont="1" applyFill="1" applyBorder="1" applyAlignment="1">
      <alignment horizontal="center" vertical="center"/>
    </xf>
    <xf numFmtId="0" fontId="38" fillId="8" borderId="4" xfId="0" applyFont="1" applyFill="1" applyBorder="1" applyAlignment="1">
      <alignment horizontal="center" vertical="center"/>
    </xf>
    <xf numFmtId="0" fontId="29" fillId="0" borderId="0" xfId="0" applyFont="1" applyAlignment="1">
      <alignment horizontal="right" vertical="top" readingOrder="2"/>
    </xf>
    <xf numFmtId="167" fontId="34" fillId="6" borderId="0" xfId="0" applyNumberFormat="1" applyFont="1" applyFill="1" applyAlignment="1">
      <alignment horizontal="center" vertical="center" wrapText="1"/>
    </xf>
  </cellXfs>
  <cellStyles count="52">
    <cellStyle name="body (alt+b)" xfId="1" xr:uid="{00000000-0005-0000-0000-000000000000}"/>
    <cellStyle name="body -Ar" xfId="2" xr:uid="{00000000-0005-0000-0000-000001000000}"/>
    <cellStyle name="Comma" xfId="51" builtinId="3"/>
    <cellStyle name="Comma 2" xfId="12" xr:uid="{00000000-0005-0000-0000-000002000000}"/>
    <cellStyle name="Comma 2 2" xfId="16" xr:uid="{00000000-0005-0000-0000-000003000000}"/>
    <cellStyle name="Comma 3" xfId="33" xr:uid="{00000000-0005-0000-0000-000004000000}"/>
    <cellStyle name="h1" xfId="3" xr:uid="{00000000-0005-0000-0000-000005000000}"/>
    <cellStyle name="h1Ar" xfId="4" xr:uid="{00000000-0005-0000-0000-000006000000}"/>
    <cellStyle name="h1-Ar" xfId="5" xr:uid="{00000000-0005-0000-0000-000007000000}"/>
    <cellStyle name="h1-En" xfId="6" xr:uid="{00000000-0005-0000-0000-000008000000}"/>
    <cellStyle name="h2-Ar" xfId="7" xr:uid="{00000000-0005-0000-0000-000009000000}"/>
    <cellStyle name="h2-En" xfId="8" xr:uid="{00000000-0005-0000-0000-00000A000000}"/>
    <cellStyle name="Hyperlink" xfId="46" builtinId="8"/>
    <cellStyle name="MS_Arabic" xfId="9" xr:uid="{00000000-0005-0000-0000-00000B000000}"/>
    <cellStyle name="Normal" xfId="0" builtinId="0"/>
    <cellStyle name="Normal 16" xfId="47" xr:uid="{A8C83FCF-E261-4891-935C-4E055C76E04F}"/>
    <cellStyle name="Normal 17" xfId="49" xr:uid="{D58F008D-5DC7-46AB-A271-3CA78EFC654D}"/>
    <cellStyle name="Normal 2" xfId="10" xr:uid="{00000000-0005-0000-0000-00000D000000}"/>
    <cellStyle name="Normal 2 2" xfId="11" xr:uid="{00000000-0005-0000-0000-00000E000000}"/>
    <cellStyle name="Normal 3" xfId="15" xr:uid="{00000000-0005-0000-0000-00000F000000}"/>
    <cellStyle name="Normal 3 2" xfId="17" xr:uid="{00000000-0005-0000-0000-000010000000}"/>
    <cellStyle name="Normal 3 2 2" xfId="18" xr:uid="{00000000-0005-0000-0000-000011000000}"/>
    <cellStyle name="Normal 3_T12.04 (2)" xfId="31" xr:uid="{00000000-0005-0000-0000-000012000000}"/>
    <cellStyle name="Normal 4" xfId="14" xr:uid="{00000000-0005-0000-0000-000013000000}"/>
    <cellStyle name="Normal 4 2" xfId="19" xr:uid="{00000000-0005-0000-0000-000014000000}"/>
    <cellStyle name="Normal 4 2 2" xfId="20" xr:uid="{00000000-0005-0000-0000-000015000000}"/>
    <cellStyle name="Normal 4 2 2 2" xfId="37" xr:uid="{00000000-0005-0000-0000-000016000000}"/>
    <cellStyle name="Normal 4 2 3" xfId="36" xr:uid="{00000000-0005-0000-0000-000017000000}"/>
    <cellStyle name="Normal 4 3" xfId="21" xr:uid="{00000000-0005-0000-0000-000018000000}"/>
    <cellStyle name="Normal 4 3 2" xfId="22" xr:uid="{00000000-0005-0000-0000-000019000000}"/>
    <cellStyle name="Normal 4 3 2 2" xfId="39" xr:uid="{00000000-0005-0000-0000-00001A000000}"/>
    <cellStyle name="Normal 4 3 3" xfId="38" xr:uid="{00000000-0005-0000-0000-00001B000000}"/>
    <cellStyle name="Normal 4 4" xfId="23" xr:uid="{00000000-0005-0000-0000-00001C000000}"/>
    <cellStyle name="Normal 4 4 2" xfId="24" xr:uid="{00000000-0005-0000-0000-00001D000000}"/>
    <cellStyle name="Normal 4 4 2 2" xfId="41" xr:uid="{00000000-0005-0000-0000-00001E000000}"/>
    <cellStyle name="Normal 4 4 3" xfId="40" xr:uid="{00000000-0005-0000-0000-00001F000000}"/>
    <cellStyle name="Normal 4 5" xfId="25" xr:uid="{00000000-0005-0000-0000-000020000000}"/>
    <cellStyle name="Normal 4 5 2" xfId="42" xr:uid="{00000000-0005-0000-0000-000021000000}"/>
    <cellStyle name="Normal 4 6" xfId="35" xr:uid="{00000000-0005-0000-0000-000022000000}"/>
    <cellStyle name="Normal 5" xfId="26" xr:uid="{00000000-0005-0000-0000-000023000000}"/>
    <cellStyle name="Normal 5 2" xfId="27" xr:uid="{00000000-0005-0000-0000-000024000000}"/>
    <cellStyle name="Normal 5 2 2" xfId="44" xr:uid="{00000000-0005-0000-0000-000025000000}"/>
    <cellStyle name="Normal 5 3" xfId="43" xr:uid="{00000000-0005-0000-0000-000026000000}"/>
    <cellStyle name="Normal 6" xfId="28" xr:uid="{00000000-0005-0000-0000-000027000000}"/>
    <cellStyle name="Normal 6 2" xfId="30" xr:uid="{00000000-0005-0000-0000-000028000000}"/>
    <cellStyle name="Normal 6_T12.04 (2)" xfId="32" xr:uid="{00000000-0005-0000-0000-000029000000}"/>
    <cellStyle name="Normal 7" xfId="29" xr:uid="{00000000-0005-0000-0000-00002A000000}"/>
    <cellStyle name="Normal 7 2" xfId="45" xr:uid="{00000000-0005-0000-0000-00002B000000}"/>
    <cellStyle name="Normal 8" xfId="50" xr:uid="{885A154D-DC37-4B4D-9E8C-3CF7BB24DC86}"/>
    <cellStyle name="Normal 8 2 7" xfId="48" xr:uid="{6DEC4070-9F40-46A7-9DC8-EEBFA9821B9B}"/>
    <cellStyle name="Normal_T302 2" xfId="13" xr:uid="{00000000-0005-0000-0000-00002C000000}"/>
    <cellStyle name="Percent 2" xfId="34" xr:uid="{00000000-0005-0000-0000-00002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59F54"/>
      <color rgb="FFB59F59"/>
      <color rgb="FF622C1F"/>
      <color rgb="FF990000"/>
      <color rgb="FFE8E1CA"/>
      <color rgb="FFD3C599"/>
      <color rgb="FFC1001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87151725301514"/>
          <c:y val="0.12252259205368067"/>
          <c:w val="0.770928286489453"/>
          <c:h val="0.74748315101547902"/>
        </c:manualLayout>
      </c:layout>
      <c:barChart>
        <c:barDir val="col"/>
        <c:grouping val="clustered"/>
        <c:varyColors val="0"/>
        <c:ser>
          <c:idx val="1"/>
          <c:order val="1"/>
          <c:tx>
            <c:strRef>
              <c:f>'T 01 '!$AP$8</c:f>
              <c:strCache>
                <c:ptCount val="1"/>
                <c:pt idx="0">
                  <c:v>قيمة المساعدة (الدينار البحريني) Value of Receipt (in BD)</c:v>
                </c:pt>
              </c:strCache>
            </c:strRef>
          </c:tx>
          <c:spPr>
            <a:solidFill>
              <a:srgbClr val="B59F54"/>
            </a:solidFill>
            <a:ln>
              <a:solidFill>
                <a:srgbClr val="B59F54"/>
              </a:solidFill>
            </a:ln>
            <a:effectLst/>
          </c:spPr>
          <c:invertIfNegative val="0"/>
          <c:dLbls>
            <c:dLbl>
              <c:idx val="0"/>
              <c:layout>
                <c:manualLayout>
                  <c:x val="0"/>
                  <c:y val="0.1761063157831393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1B-430C-816C-53EFA29895A0}"/>
                </c:ext>
              </c:extLst>
            </c:dLbl>
            <c:dLbl>
              <c:idx val="1"/>
              <c:layout>
                <c:manualLayout>
                  <c:x val="0"/>
                  <c:y val="0.18939735848375355"/>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1B-430C-816C-53EFA29895A0}"/>
                </c:ext>
              </c:extLst>
            </c:dLbl>
            <c:dLbl>
              <c:idx val="2"/>
              <c:layout>
                <c:manualLayout>
                  <c:x val="-8.4875562720133283E-17"/>
                  <c:y val="0.21930220456013577"/>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1B-430C-816C-53EFA29895A0}"/>
                </c:ext>
              </c:extLst>
            </c:dLbl>
            <c:dLbl>
              <c:idx val="3"/>
              <c:layout>
                <c:manualLayout>
                  <c:x val="0"/>
                  <c:y val="0.20933392253467509"/>
                </c:manualLayout>
              </c:layout>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1B-430C-816C-53EFA29895A0}"/>
                </c:ext>
              </c:extLst>
            </c:dLbl>
            <c:dLbl>
              <c:idx val="4"/>
              <c:layout>
                <c:manualLayout>
                  <c:x val="2.3148148148148147E-3"/>
                  <c:y val="0.22594772591044296"/>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49-48DB-A4CE-D12E41807C22}"/>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'T 01 '!$AQ$6:$AV$6</c15:sqref>
                  </c15:fullRef>
                </c:ext>
              </c:extLst>
              <c:f>'T 01 '!$AR$6:$AV$6</c:f>
              <c:numCache>
                <c:formatCode>General</c:formatCode>
                <c:ptCount val="5"/>
                <c:pt idx="0">
                  <c:v>2017</c:v>
                </c:pt>
                <c:pt idx="1">
                  <c:v>2018</c:v>
                </c:pt>
                <c:pt idx="2">
                  <c:v>2019</c:v>
                </c:pt>
                <c:pt idx="3">
                  <c:v>2020</c:v>
                </c:pt>
                <c:pt idx="4">
                  <c:v>2021</c:v>
                </c:pt>
              </c:numCache>
            </c:numRef>
          </c:cat>
          <c:val>
            <c:numRef>
              <c:extLst>
                <c:ext xmlns:c15="http://schemas.microsoft.com/office/drawing/2012/chart" uri="{02D57815-91ED-43cb-92C2-25804820EDAC}">
                  <c15:fullRef>
                    <c15:sqref>'T 01 '!$AQ$8:$AV$8</c15:sqref>
                  </c15:fullRef>
                </c:ext>
              </c:extLst>
              <c:f>'T 01 '!$AR$8:$AV$8</c:f>
              <c:numCache>
                <c:formatCode>_(* #,##0_);_(* \(#,##0\);_(* "-"??_);_(@_)</c:formatCode>
                <c:ptCount val="5"/>
                <c:pt idx="0">
                  <c:v>18523800</c:v>
                </c:pt>
                <c:pt idx="1">
                  <c:v>18577635</c:v>
                </c:pt>
                <c:pt idx="2">
                  <c:v>20845420</c:v>
                </c:pt>
                <c:pt idx="3">
                  <c:v>20890695</c:v>
                </c:pt>
                <c:pt idx="4">
                  <c:v>21021480</c:v>
                </c:pt>
              </c:numCache>
            </c:numRef>
          </c:val>
          <c:extLst>
            <c:ext xmlns:c16="http://schemas.microsoft.com/office/drawing/2014/chart" uri="{C3380CC4-5D6E-409C-BE32-E72D297353CC}">
              <c16:uniqueId val="{00000000-9C49-48DB-A4CE-D12E41807C22}"/>
            </c:ext>
          </c:extLst>
        </c:ser>
        <c:dLbls>
          <c:showLegendKey val="0"/>
          <c:showVal val="0"/>
          <c:showCatName val="0"/>
          <c:showSerName val="0"/>
          <c:showPercent val="0"/>
          <c:showBubbleSize val="0"/>
        </c:dLbls>
        <c:gapWidth val="219"/>
        <c:axId val="1462907071"/>
        <c:axId val="1462919135"/>
      </c:barChart>
      <c:lineChart>
        <c:grouping val="standard"/>
        <c:varyColors val="0"/>
        <c:ser>
          <c:idx val="0"/>
          <c:order val="0"/>
          <c:tx>
            <c:strRef>
              <c:f>'T 01 '!$AP$7</c:f>
              <c:strCache>
                <c:ptCount val="1"/>
                <c:pt idx="0">
                  <c:v>نسبة التغير  Percentage Change</c:v>
                </c:pt>
              </c:strCache>
            </c:strRef>
          </c:tx>
          <c:spPr>
            <a:ln w="28575" cap="rnd">
              <a:solidFill>
                <a:srgbClr val="622C1F"/>
              </a:solidFill>
              <a:round/>
            </a:ln>
            <a:effectLst/>
          </c:spPr>
          <c:marker>
            <c:symbol val="none"/>
          </c:marker>
          <c:dPt>
            <c:idx val="3"/>
            <c:marker>
              <c:symbol val="none"/>
            </c:marker>
            <c:bubble3D val="0"/>
            <c:extLst>
              <c:ext xmlns:c16="http://schemas.microsoft.com/office/drawing/2014/chart" uri="{C3380CC4-5D6E-409C-BE32-E72D297353CC}">
                <c16:uniqueId val="{00000002-9C49-48DB-A4CE-D12E41807C22}"/>
              </c:ext>
            </c:extLst>
          </c:dPt>
          <c:dLbls>
            <c:dLbl>
              <c:idx val="0"/>
              <c:layout>
                <c:manualLayout>
                  <c:x val="-4.515293225699451E-17"/>
                  <c:y val="-2.8828845189101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49-48DB-A4CE-D12E41807C22}"/>
                </c:ext>
              </c:extLst>
            </c:dLbl>
            <c:dLbl>
              <c:idx val="1"/>
              <c:layout>
                <c:manualLayout>
                  <c:x val="-6.0980424321959756E-2"/>
                  <c:y val="-5.5739179508351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C49-48DB-A4CE-D12E41807C22}"/>
                </c:ext>
              </c:extLst>
            </c:dLbl>
            <c:dLbl>
              <c:idx val="2"/>
              <c:layout>
                <c:manualLayout>
                  <c:x val="-5.2220399533391658E-2"/>
                  <c:y val="-3.9825772221354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C49-48DB-A4CE-D12E41807C22}"/>
                </c:ext>
              </c:extLst>
            </c:dLbl>
            <c:dLbl>
              <c:idx val="3"/>
              <c:layout>
                <c:manualLayout>
                  <c:x val="-7.3887469965034352E-3"/>
                  <c:y val="-5.4054084729565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49-48DB-A4CE-D12E41807C22}"/>
                </c:ext>
              </c:extLst>
            </c:dLbl>
            <c:dLbl>
              <c:idx val="4"/>
              <c:layout>
                <c:manualLayout>
                  <c:x val="-2.9554987986013741E-2"/>
                  <c:y val="-4.3243267783651999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622C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C49-48DB-A4CE-D12E41807C2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22C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'T 01 '!$AQ$6:$AV$6</c15:sqref>
                  </c15:fullRef>
                </c:ext>
              </c:extLst>
              <c:f>'T 01 '!$AR$6:$AV$6</c:f>
              <c:numCache>
                <c:formatCode>General</c:formatCode>
                <c:ptCount val="5"/>
                <c:pt idx="0">
                  <c:v>2017</c:v>
                </c:pt>
                <c:pt idx="1">
                  <c:v>2018</c:v>
                </c:pt>
                <c:pt idx="2">
                  <c:v>2019</c:v>
                </c:pt>
                <c:pt idx="3">
                  <c:v>2020</c:v>
                </c:pt>
                <c:pt idx="4">
                  <c:v>2021</c:v>
                </c:pt>
              </c:numCache>
            </c:numRef>
          </c:cat>
          <c:val>
            <c:numRef>
              <c:extLst>
                <c:ext xmlns:c15="http://schemas.microsoft.com/office/drawing/2012/chart" uri="{02D57815-91ED-43cb-92C2-25804820EDAC}">
                  <c15:fullRef>
                    <c15:sqref>'T 01 '!$AQ$7:$AV$7</c15:sqref>
                  </c15:fullRef>
                </c:ext>
              </c:extLst>
              <c:f>'T 01 '!$AR$7:$AV$7</c:f>
              <c:numCache>
                <c:formatCode>0.0</c:formatCode>
                <c:ptCount val="5"/>
                <c:pt idx="1">
                  <c:v>0.29062611343244904</c:v>
                </c:pt>
                <c:pt idx="2">
                  <c:v>12.207070490942501</c:v>
                </c:pt>
                <c:pt idx="3">
                  <c:v>0.21719399273317591</c:v>
                </c:pt>
                <c:pt idx="4">
                  <c:v>0.62604427473571367</c:v>
                </c:pt>
              </c:numCache>
            </c:numRef>
          </c:val>
          <c:smooth val="0"/>
          <c:extLst>
            <c:ext xmlns:c16="http://schemas.microsoft.com/office/drawing/2014/chart" uri="{C3380CC4-5D6E-409C-BE32-E72D297353CC}">
              <c16:uniqueId val="{00000001-9C49-48DB-A4CE-D12E41807C22}"/>
            </c:ext>
          </c:extLst>
        </c:ser>
        <c:dLbls>
          <c:showLegendKey val="0"/>
          <c:showVal val="0"/>
          <c:showCatName val="0"/>
          <c:showSerName val="0"/>
          <c:showPercent val="0"/>
          <c:showBubbleSize val="0"/>
        </c:dLbls>
        <c:marker val="1"/>
        <c:smooth val="0"/>
        <c:axId val="1464705647"/>
        <c:axId val="1464718127"/>
      </c:lineChart>
      <c:catAx>
        <c:axId val="1462907071"/>
        <c:scaling>
          <c:orientation val="minMax"/>
        </c:scaling>
        <c:delete val="0"/>
        <c:axPos val="b"/>
        <c:numFmt formatCode="General" sourceLinked="1"/>
        <c:majorTickMark val="none"/>
        <c:minorTickMark val="none"/>
        <c:tickLblPos val="nextTo"/>
        <c:spPr>
          <a:noFill/>
          <a:ln w="9525" cap="flat" cmpd="sng" algn="ctr">
            <a:gradFill>
              <a:gsLst>
                <a:gs pos="30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2919135"/>
        <c:crosses val="autoZero"/>
        <c:auto val="1"/>
        <c:lblAlgn val="ctr"/>
        <c:lblOffset val="100"/>
        <c:noMultiLvlLbl val="0"/>
      </c:catAx>
      <c:valAx>
        <c:axId val="146291913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B59F59"/>
                </a:solidFill>
                <a:latin typeface="+mn-lt"/>
                <a:ea typeface="+mn-ea"/>
                <a:cs typeface="+mn-cs"/>
              </a:defRPr>
            </a:pPr>
            <a:endParaRPr lang="en-US"/>
          </a:p>
        </c:txPr>
        <c:crossAx val="1462907071"/>
        <c:crosses val="autoZero"/>
        <c:crossBetween val="between"/>
        <c:majorUnit val="900000"/>
        <c:minorUnit val="200000"/>
      </c:valAx>
      <c:valAx>
        <c:axId val="1464718127"/>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622C1F"/>
                </a:solidFill>
                <a:latin typeface="+mn-lt"/>
                <a:ea typeface="+mn-ea"/>
                <a:cs typeface="+mn-cs"/>
              </a:defRPr>
            </a:pPr>
            <a:endParaRPr lang="en-US"/>
          </a:p>
        </c:txPr>
        <c:crossAx val="1464705647"/>
        <c:crosses val="max"/>
        <c:crossBetween val="between"/>
      </c:valAx>
      <c:catAx>
        <c:axId val="1464705647"/>
        <c:scaling>
          <c:orientation val="minMax"/>
        </c:scaling>
        <c:delete val="1"/>
        <c:axPos val="b"/>
        <c:numFmt formatCode="General" sourceLinked="1"/>
        <c:majorTickMark val="out"/>
        <c:minorTickMark val="none"/>
        <c:tickLblPos val="nextTo"/>
        <c:crossAx val="1464718127"/>
        <c:crosses val="autoZero"/>
        <c:auto val="1"/>
        <c:lblAlgn val="ctr"/>
        <c:lblOffset val="100"/>
        <c:noMultiLvlLbl val="0"/>
      </c:catAx>
      <c:spPr>
        <a:noFill/>
        <a:ln>
          <a:noFill/>
        </a:ln>
        <a:effectLst/>
      </c:spPr>
    </c:plotArea>
    <c:legend>
      <c:legendPos val="r"/>
      <c:layout>
        <c:manualLayout>
          <c:xMode val="edge"/>
          <c:yMode val="edge"/>
          <c:x val="0.125"/>
          <c:y val="5.7384338494601249E-3"/>
          <c:w val="0.78009259259259256"/>
          <c:h val="9.470024905006982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4899472517398E-2"/>
          <c:y val="0.19275193398694682"/>
          <c:w val="0.82304044033330781"/>
          <c:h val="0.64860784329281562"/>
        </c:manualLayout>
      </c:layout>
      <c:lineChart>
        <c:grouping val="standard"/>
        <c:varyColors val="0"/>
        <c:ser>
          <c:idx val="0"/>
          <c:order val="0"/>
          <c:tx>
            <c:strRef>
              <c:f>'T 06'!$B$6</c:f>
              <c:strCache>
                <c:ptCount val="1"/>
                <c:pt idx="0">
                  <c:v>2016</c:v>
                </c:pt>
              </c:strCache>
            </c:strRef>
          </c:tx>
          <c:spPr>
            <a:ln w="28575" cap="rnd">
              <a:solidFill>
                <a:srgbClr val="B59F5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06'!$A$8:$A$19</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'T 06'!$B$8:$B$19</c:f>
              <c:numCache>
                <c:formatCode>#,##0</c:formatCode>
                <c:ptCount val="12"/>
                <c:pt idx="0">
                  <c:v>19147.157106999999</c:v>
                </c:pt>
                <c:pt idx="1">
                  <c:v>19454.405632999202</c:v>
                </c:pt>
                <c:pt idx="2">
                  <c:v>19682.017841999601</c:v>
                </c:pt>
                <c:pt idx="3">
                  <c:v>19915.700889000098</c:v>
                </c:pt>
                <c:pt idx="4">
                  <c:v>20058.208204999901</c:v>
                </c:pt>
                <c:pt idx="5">
                  <c:v>20225.1081599994</c:v>
                </c:pt>
                <c:pt idx="6">
                  <c:v>20427.121926999098</c:v>
                </c:pt>
                <c:pt idx="7">
                  <c:v>20665.431474999899</c:v>
                </c:pt>
                <c:pt idx="8">
                  <c:v>20942.361181999098</c:v>
                </c:pt>
                <c:pt idx="9">
                  <c:v>21308.9999419999</c:v>
                </c:pt>
                <c:pt idx="10">
                  <c:v>21647.674649999903</c:v>
                </c:pt>
                <c:pt idx="11">
                  <c:v>21939.488386999099</c:v>
                </c:pt>
              </c:numCache>
            </c:numRef>
          </c:val>
          <c:smooth val="0"/>
          <c:extLst>
            <c:ext xmlns:c16="http://schemas.microsoft.com/office/drawing/2014/chart" uri="{C3380CC4-5D6E-409C-BE32-E72D297353CC}">
              <c16:uniqueId val="{00000000-F389-4676-9782-269D83D87BE3}"/>
            </c:ext>
          </c:extLst>
        </c:ser>
        <c:ser>
          <c:idx val="1"/>
          <c:order val="1"/>
          <c:tx>
            <c:strRef>
              <c:f>'T 06'!$G$6</c:f>
              <c:strCache>
                <c:ptCount val="1"/>
                <c:pt idx="0">
                  <c:v>2021</c:v>
                </c:pt>
              </c:strCache>
            </c:strRef>
          </c:tx>
          <c:spPr>
            <a:ln w="28575" cap="rnd">
              <a:solidFill>
                <a:srgbClr val="C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 06'!$G$8:$G$19</c:f>
              <c:numCache>
                <c:formatCode>#,##0</c:formatCode>
                <c:ptCount val="12"/>
                <c:pt idx="0">
                  <c:v>36052</c:v>
                </c:pt>
                <c:pt idx="1">
                  <c:v>36142</c:v>
                </c:pt>
                <c:pt idx="2">
                  <c:v>36227</c:v>
                </c:pt>
                <c:pt idx="3">
                  <c:v>36749</c:v>
                </c:pt>
                <c:pt idx="4">
                  <c:v>36318</c:v>
                </c:pt>
                <c:pt idx="5">
                  <c:v>36689</c:v>
                </c:pt>
                <c:pt idx="6">
                  <c:v>36366</c:v>
                </c:pt>
                <c:pt idx="7">
                  <c:v>36404</c:v>
                </c:pt>
                <c:pt idx="8">
                  <c:v>36429</c:v>
                </c:pt>
                <c:pt idx="9">
                  <c:v>36487</c:v>
                </c:pt>
                <c:pt idx="10">
                  <c:v>36541</c:v>
                </c:pt>
                <c:pt idx="11">
                  <c:v>36648</c:v>
                </c:pt>
              </c:numCache>
            </c:numRef>
          </c:val>
          <c:smooth val="0"/>
          <c:extLst>
            <c:ext xmlns:c16="http://schemas.microsoft.com/office/drawing/2014/chart" uri="{C3380CC4-5D6E-409C-BE32-E72D297353CC}">
              <c16:uniqueId val="{00000001-C88F-48AF-A851-CA8EC0993226}"/>
            </c:ext>
          </c:extLst>
        </c:ser>
        <c:dLbls>
          <c:showLegendKey val="0"/>
          <c:showVal val="0"/>
          <c:showCatName val="0"/>
          <c:showSerName val="0"/>
          <c:showPercent val="0"/>
          <c:showBubbleSize val="0"/>
        </c:dLbls>
        <c:smooth val="0"/>
        <c:axId val="15085184"/>
        <c:axId val="15081856"/>
      </c:lineChart>
      <c:catAx>
        <c:axId val="1508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81856"/>
        <c:crosses val="autoZero"/>
        <c:auto val="1"/>
        <c:lblAlgn val="ctr"/>
        <c:lblOffset val="100"/>
        <c:noMultiLvlLbl val="0"/>
      </c:catAx>
      <c:valAx>
        <c:axId val="15081856"/>
        <c:scaling>
          <c:orientation val="minMax"/>
          <c:min val="15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85184"/>
        <c:crosses val="autoZero"/>
        <c:crossBetween val="between"/>
      </c:valAx>
      <c:spPr>
        <a:noFill/>
        <a:ln>
          <a:noFill/>
        </a:ln>
        <a:effectLst/>
      </c:spPr>
    </c:plotArea>
    <c:legend>
      <c:legendPos val="r"/>
      <c:layout>
        <c:manualLayout>
          <c:xMode val="edge"/>
          <c:yMode val="edge"/>
          <c:x val="0.89856310679611651"/>
          <c:y val="0.39102875653271418"/>
          <c:w val="9.3669902912621353E-2"/>
          <c:h val="0.14785052963664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315951764770657E-2"/>
          <c:y val="0.16563170140010103"/>
          <c:w val="0.9076840482352293"/>
          <c:h val="0.70147151361600302"/>
        </c:manualLayout>
      </c:layout>
      <c:lineChart>
        <c:grouping val="standard"/>
        <c:varyColors val="0"/>
        <c:ser>
          <c:idx val="0"/>
          <c:order val="0"/>
          <c:tx>
            <c:strRef>
              <c:f>'T 06'!$A$7</c:f>
              <c:strCache>
                <c:ptCount val="1"/>
                <c:pt idx="0">
                  <c:v>القطاع العام Public Sector</c:v>
                </c:pt>
              </c:strCache>
            </c:strRef>
          </c:tx>
          <c:spPr>
            <a:ln w="28575" cap="rnd">
              <a:solidFill>
                <a:srgbClr val="C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 06'!$B$6:$G$6</c:f>
              <c:numCache>
                <c:formatCode>General</c:formatCode>
                <c:ptCount val="6"/>
                <c:pt idx="0">
                  <c:v>2016</c:v>
                </c:pt>
                <c:pt idx="1">
                  <c:v>2017</c:v>
                </c:pt>
                <c:pt idx="2">
                  <c:v>2018</c:v>
                </c:pt>
                <c:pt idx="3">
                  <c:v>2019</c:v>
                </c:pt>
                <c:pt idx="4">
                  <c:v>2020</c:v>
                </c:pt>
                <c:pt idx="5">
                  <c:v>2021</c:v>
                </c:pt>
              </c:numCache>
            </c:numRef>
          </c:cat>
          <c:val>
            <c:numRef>
              <c:f>'T 06'!$B$7:$G$7</c:f>
              <c:numCache>
                <c:formatCode>_(* #,##0_);_(* \(#,##0\);_(* "-"??_);_(@_)</c:formatCode>
                <c:ptCount val="6"/>
                <c:pt idx="0">
                  <c:v>245413.67539899499</c:v>
                </c:pt>
                <c:pt idx="1">
                  <c:v>282610.233486004</c:v>
                </c:pt>
                <c:pt idx="2">
                  <c:v>309790</c:v>
                </c:pt>
                <c:pt idx="3">
                  <c:v>385851.52582900622</c:v>
                </c:pt>
                <c:pt idx="4">
                  <c:v>428041</c:v>
                </c:pt>
                <c:pt idx="5">
                  <c:v>437052</c:v>
                </c:pt>
              </c:numCache>
            </c:numRef>
          </c:val>
          <c:smooth val="0"/>
          <c:extLst>
            <c:ext xmlns:c16="http://schemas.microsoft.com/office/drawing/2014/chart" uri="{C3380CC4-5D6E-409C-BE32-E72D297353CC}">
              <c16:uniqueId val="{00000000-EE2F-48AF-BA7E-B832A19CF41E}"/>
            </c:ext>
          </c:extLst>
        </c:ser>
        <c:ser>
          <c:idx val="1"/>
          <c:order val="1"/>
          <c:tx>
            <c:strRef>
              <c:f>'T 06'!$A$20</c:f>
              <c:strCache>
                <c:ptCount val="1"/>
                <c:pt idx="0">
                  <c:v>القطاع الخاص Private Sector </c:v>
                </c:pt>
              </c:strCache>
            </c:strRef>
          </c:tx>
          <c:spPr>
            <a:ln w="28575" cap="rnd">
              <a:solidFill>
                <a:srgbClr val="B59F54"/>
              </a:solidFill>
              <a:round/>
            </a:ln>
            <a:effectLst/>
          </c:spPr>
          <c:marker>
            <c:symbol val="none"/>
          </c:marker>
          <c:dLbls>
            <c:dLbl>
              <c:idx val="0"/>
              <c:layout>
                <c:manualLayout>
                  <c:x val="-5.6444444444444443E-2"/>
                  <c:y val="5.7905001458151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2F-48AF-BA7E-B832A19CF41E}"/>
                </c:ext>
              </c:extLst>
            </c:dLbl>
            <c:dLbl>
              <c:idx val="1"/>
              <c:layout>
                <c:manualLayout>
                  <c:x val="-6.4777777777777781E-2"/>
                  <c:y val="3.93864829396325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2F-48AF-BA7E-B832A19CF41E}"/>
                </c:ext>
              </c:extLst>
            </c:dLbl>
            <c:dLbl>
              <c:idx val="2"/>
              <c:layout>
                <c:manualLayout>
                  <c:x val="-6.755555555555566E-2"/>
                  <c:y val="5.7905001458151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2F-48AF-BA7E-B832A19CF41E}"/>
                </c:ext>
              </c:extLst>
            </c:dLbl>
            <c:dLbl>
              <c:idx val="3"/>
              <c:layout>
                <c:manualLayout>
                  <c:x val="-7.5888888888888895E-2"/>
                  <c:y val="6.2534631087780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2F-48AF-BA7E-B832A19CF41E}"/>
                </c:ext>
              </c:extLst>
            </c:dLbl>
            <c:dLbl>
              <c:idx val="4"/>
              <c:layout>
                <c:manualLayout>
                  <c:x val="-7.5888888888888992E-2"/>
                  <c:y val="5.7905001458151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2F-48AF-BA7E-B832A19CF4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 06'!$B$6:$G$6</c:f>
              <c:numCache>
                <c:formatCode>General</c:formatCode>
                <c:ptCount val="6"/>
                <c:pt idx="0">
                  <c:v>2016</c:v>
                </c:pt>
                <c:pt idx="1">
                  <c:v>2017</c:v>
                </c:pt>
                <c:pt idx="2">
                  <c:v>2018</c:v>
                </c:pt>
                <c:pt idx="3">
                  <c:v>2019</c:v>
                </c:pt>
                <c:pt idx="4">
                  <c:v>2020</c:v>
                </c:pt>
                <c:pt idx="5">
                  <c:v>2021</c:v>
                </c:pt>
              </c:numCache>
            </c:numRef>
          </c:cat>
          <c:val>
            <c:numRef>
              <c:f>'T 06'!$B$20:$G$20</c:f>
              <c:numCache>
                <c:formatCode>_(* #,##0_);_(* \(#,##0\);_(* "-"??_);_(@_)</c:formatCode>
                <c:ptCount val="6"/>
                <c:pt idx="0">
                  <c:v>222017</c:v>
                </c:pt>
                <c:pt idx="1">
                  <c:v>229876.46638900001</c:v>
                </c:pt>
                <c:pt idx="2">
                  <c:v>253481</c:v>
                </c:pt>
                <c:pt idx="3">
                  <c:v>266882.37602799997</c:v>
                </c:pt>
                <c:pt idx="4">
                  <c:v>283538.11412799999</c:v>
                </c:pt>
                <c:pt idx="5">
                  <c:v>302081</c:v>
                </c:pt>
              </c:numCache>
            </c:numRef>
          </c:val>
          <c:smooth val="0"/>
          <c:extLst>
            <c:ext xmlns:c16="http://schemas.microsoft.com/office/drawing/2014/chart" uri="{C3380CC4-5D6E-409C-BE32-E72D297353CC}">
              <c16:uniqueId val="{00000001-EE2F-48AF-BA7E-B832A19CF41E}"/>
            </c:ext>
          </c:extLst>
        </c:ser>
        <c:dLbls>
          <c:showLegendKey val="0"/>
          <c:showVal val="0"/>
          <c:showCatName val="0"/>
          <c:showSerName val="0"/>
          <c:showPercent val="0"/>
          <c:showBubbleSize val="0"/>
        </c:dLbls>
        <c:smooth val="0"/>
        <c:axId val="158756991"/>
        <c:axId val="158760735"/>
      </c:lineChart>
      <c:catAx>
        <c:axId val="158756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760735"/>
        <c:crosses val="autoZero"/>
        <c:auto val="1"/>
        <c:lblAlgn val="ctr"/>
        <c:lblOffset val="100"/>
        <c:noMultiLvlLbl val="0"/>
      </c:catAx>
      <c:valAx>
        <c:axId val="158760735"/>
        <c:scaling>
          <c:orientation val="minMax"/>
          <c:max val="60000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756991"/>
        <c:crosses val="autoZero"/>
        <c:crossBetween val="between"/>
        <c:majorUnit val="200000"/>
        <c:minorUnit val="20000"/>
      </c:valAx>
      <c:spPr>
        <a:noFill/>
        <a:ln>
          <a:noFill/>
        </a:ln>
        <a:effectLst/>
      </c:spPr>
    </c:plotArea>
    <c:legend>
      <c:legendPos val="r"/>
      <c:layout>
        <c:manualLayout>
          <c:xMode val="edge"/>
          <c:yMode val="edge"/>
          <c:x val="0.11480171184895595"/>
          <c:y val="0.74214530360361108"/>
          <c:w val="0.87241666666666662"/>
          <c:h val="9.953922426363370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06161608439718E-2"/>
          <c:y val="0.19277401050420748"/>
          <c:w val="0.79585597431389032"/>
          <c:h val="0.63982449748986425"/>
        </c:manualLayout>
      </c:layout>
      <c:lineChart>
        <c:grouping val="standard"/>
        <c:varyColors val="0"/>
        <c:ser>
          <c:idx val="0"/>
          <c:order val="0"/>
          <c:tx>
            <c:strRef>
              <c:f>'T 06'!$B$6</c:f>
              <c:strCache>
                <c:ptCount val="1"/>
                <c:pt idx="0">
                  <c:v>2016</c:v>
                </c:pt>
              </c:strCache>
            </c:strRef>
          </c:tx>
          <c:spPr>
            <a:ln w="28575" cap="rnd">
              <a:solidFill>
                <a:srgbClr val="B59F5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06'!$A$8:$A$19</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'T 06'!$B$21:$B$32</c:f>
              <c:numCache>
                <c:formatCode>#,##0</c:formatCode>
                <c:ptCount val="12"/>
                <c:pt idx="0">
                  <c:v>17443</c:v>
                </c:pt>
                <c:pt idx="1">
                  <c:v>17655</c:v>
                </c:pt>
                <c:pt idx="2">
                  <c:v>17858</c:v>
                </c:pt>
                <c:pt idx="3">
                  <c:v>18028</c:v>
                </c:pt>
                <c:pt idx="4">
                  <c:v>18301</c:v>
                </c:pt>
                <c:pt idx="5">
                  <c:v>18564</c:v>
                </c:pt>
                <c:pt idx="6">
                  <c:v>18747</c:v>
                </c:pt>
                <c:pt idx="7">
                  <c:v>18886</c:v>
                </c:pt>
                <c:pt idx="8">
                  <c:v>19003</c:v>
                </c:pt>
                <c:pt idx="9">
                  <c:v>19084</c:v>
                </c:pt>
                <c:pt idx="10">
                  <c:v>19189</c:v>
                </c:pt>
                <c:pt idx="11">
                  <c:v>19259</c:v>
                </c:pt>
              </c:numCache>
            </c:numRef>
          </c:val>
          <c:smooth val="0"/>
          <c:extLst>
            <c:ext xmlns:c16="http://schemas.microsoft.com/office/drawing/2014/chart" uri="{C3380CC4-5D6E-409C-BE32-E72D297353CC}">
              <c16:uniqueId val="{00000000-9012-4D27-BCF7-B05CA91A7E56}"/>
            </c:ext>
          </c:extLst>
        </c:ser>
        <c:ser>
          <c:idx val="1"/>
          <c:order val="1"/>
          <c:tx>
            <c:strRef>
              <c:f>'T 06'!$G$6</c:f>
              <c:strCache>
                <c:ptCount val="1"/>
                <c:pt idx="0">
                  <c:v>2021</c:v>
                </c:pt>
              </c:strCache>
            </c:strRef>
          </c:tx>
          <c:spPr>
            <a:ln w="28575" cap="rnd">
              <a:solidFill>
                <a:srgbClr val="C0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06'!$A$8:$A$19</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'T 06'!$G$21:$G$32</c:f>
              <c:numCache>
                <c:formatCode>#,##0</c:formatCode>
                <c:ptCount val="12"/>
                <c:pt idx="0">
                  <c:v>26341</c:v>
                </c:pt>
                <c:pt idx="1">
                  <c:v>26466</c:v>
                </c:pt>
                <c:pt idx="2">
                  <c:v>25458</c:v>
                </c:pt>
                <c:pt idx="3">
                  <c:v>24791</c:v>
                </c:pt>
                <c:pt idx="4">
                  <c:v>23832</c:v>
                </c:pt>
                <c:pt idx="5">
                  <c:v>24002</c:v>
                </c:pt>
                <c:pt idx="6">
                  <c:v>24520</c:v>
                </c:pt>
                <c:pt idx="7">
                  <c:v>25059</c:v>
                </c:pt>
                <c:pt idx="8">
                  <c:v>26301</c:v>
                </c:pt>
                <c:pt idx="9">
                  <c:v>25140</c:v>
                </c:pt>
                <c:pt idx="10">
                  <c:v>24482</c:v>
                </c:pt>
                <c:pt idx="11">
                  <c:v>25689</c:v>
                </c:pt>
              </c:numCache>
            </c:numRef>
          </c:val>
          <c:smooth val="0"/>
          <c:extLst>
            <c:ext xmlns:c16="http://schemas.microsoft.com/office/drawing/2014/chart" uri="{C3380CC4-5D6E-409C-BE32-E72D297353CC}">
              <c16:uniqueId val="{00000001-9012-4D27-BCF7-B05CA91A7E56}"/>
            </c:ext>
          </c:extLst>
        </c:ser>
        <c:dLbls>
          <c:showLegendKey val="0"/>
          <c:showVal val="0"/>
          <c:showCatName val="0"/>
          <c:showSerName val="0"/>
          <c:showPercent val="0"/>
          <c:showBubbleSize val="0"/>
        </c:dLbls>
        <c:smooth val="0"/>
        <c:axId val="15085184"/>
        <c:axId val="15081856"/>
      </c:lineChart>
      <c:catAx>
        <c:axId val="1508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81856"/>
        <c:crosses val="autoZero"/>
        <c:auto val="1"/>
        <c:lblAlgn val="ctr"/>
        <c:lblOffset val="100"/>
        <c:noMultiLvlLbl val="0"/>
      </c:catAx>
      <c:valAx>
        <c:axId val="15081856"/>
        <c:scaling>
          <c:orientation val="minMax"/>
          <c:min val="1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85184"/>
        <c:crosses val="autoZero"/>
        <c:crossBetween val="between"/>
        <c:majorUnit val="100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113853846760885E-2"/>
          <c:y val="0.14054062029686898"/>
          <c:w val="0.82068598428687289"/>
          <c:h val="0.7294651227722907"/>
        </c:manualLayout>
      </c:layout>
      <c:barChart>
        <c:barDir val="col"/>
        <c:grouping val="clustered"/>
        <c:varyColors val="0"/>
        <c:ser>
          <c:idx val="1"/>
          <c:order val="1"/>
          <c:tx>
            <c:strRef>
              <c:f>'T 01 '!$AP$20</c:f>
              <c:strCache>
                <c:ptCount val="1"/>
                <c:pt idx="0">
                  <c:v>قيمة المساعدة (الدينار البحريني) Value of Receipt (in BD)</c:v>
                </c:pt>
              </c:strCache>
            </c:strRef>
          </c:tx>
          <c:spPr>
            <a:solidFill>
              <a:srgbClr val="B59F54"/>
            </a:solidFill>
            <a:ln>
              <a:solidFill>
                <a:srgbClr val="B59F54"/>
              </a:solidFill>
            </a:ln>
            <a:effectLst/>
          </c:spPr>
          <c:invertIfNegative val="0"/>
          <c:dLbls>
            <c:dLbl>
              <c:idx val="0"/>
              <c:layout>
                <c:manualLayout>
                  <c:x val="0"/>
                  <c:y val="0.17013888888888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99-4C40-BD36-EEC858724032}"/>
                </c:ext>
              </c:extLst>
            </c:dLbl>
            <c:dLbl>
              <c:idx val="1"/>
              <c:layout>
                <c:manualLayout>
                  <c:x val="-4.2437781360066642E-17"/>
                  <c:y val="0.17013888888888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99-4C40-BD36-EEC858724032}"/>
                </c:ext>
              </c:extLst>
            </c:dLbl>
            <c:dLbl>
              <c:idx val="2"/>
              <c:layout>
                <c:manualLayout>
                  <c:x val="0"/>
                  <c:y val="0.180555555555555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99-4C40-BD36-EEC858724032}"/>
                </c:ext>
              </c:extLst>
            </c:dLbl>
            <c:dLbl>
              <c:idx val="3"/>
              <c:layout>
                <c:manualLayout>
                  <c:x val="-8.4875562720133283E-17"/>
                  <c:y val="0.163194444444444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99-4C40-BD36-EEC858724032}"/>
                </c:ext>
              </c:extLst>
            </c:dLbl>
            <c:dLbl>
              <c:idx val="4"/>
              <c:layout>
                <c:manualLayout>
                  <c:x val="2.3148148148148147E-3"/>
                  <c:y val="0.18402777777777785"/>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D5-48E2-880B-C2A83F18F1A1}"/>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'T 01 '!$AQ$6:$AV$6</c15:sqref>
                  </c15:fullRef>
                </c:ext>
              </c:extLst>
              <c:f>'T 01 '!$AR$6:$AV$6</c:f>
              <c:numCache>
                <c:formatCode>General</c:formatCode>
                <c:ptCount val="5"/>
                <c:pt idx="0">
                  <c:v>2017</c:v>
                </c:pt>
                <c:pt idx="1">
                  <c:v>2018</c:v>
                </c:pt>
                <c:pt idx="2">
                  <c:v>2019</c:v>
                </c:pt>
                <c:pt idx="3">
                  <c:v>2020</c:v>
                </c:pt>
                <c:pt idx="4">
                  <c:v>2021</c:v>
                </c:pt>
              </c:numCache>
            </c:numRef>
          </c:cat>
          <c:val>
            <c:numRef>
              <c:extLst>
                <c:ext xmlns:c15="http://schemas.microsoft.com/office/drawing/2012/chart" uri="{02D57815-91ED-43cb-92C2-25804820EDAC}">
                  <c15:fullRef>
                    <c15:sqref>'T 01 '!$AQ$20:$AV$20</c15:sqref>
                  </c15:fullRef>
                </c:ext>
              </c:extLst>
              <c:f>'T 01 '!$AR$20:$AV$20</c:f>
              <c:numCache>
                <c:formatCode>_(* #,##0_);_(* \(#,##0\);_(* "-"??_);_(@_)</c:formatCode>
                <c:ptCount val="5"/>
                <c:pt idx="0">
                  <c:v>15523</c:v>
                </c:pt>
                <c:pt idx="1">
                  <c:v>16359</c:v>
                </c:pt>
                <c:pt idx="2">
                  <c:v>17209</c:v>
                </c:pt>
                <c:pt idx="3">
                  <c:v>17009</c:v>
                </c:pt>
                <c:pt idx="4">
                  <c:v>16783</c:v>
                </c:pt>
              </c:numCache>
            </c:numRef>
          </c:val>
          <c:extLst>
            <c:ext xmlns:c16="http://schemas.microsoft.com/office/drawing/2014/chart" uri="{C3380CC4-5D6E-409C-BE32-E72D297353CC}">
              <c16:uniqueId val="{00000001-69D5-48E2-880B-C2A83F18F1A1}"/>
            </c:ext>
          </c:extLst>
        </c:ser>
        <c:dLbls>
          <c:showLegendKey val="0"/>
          <c:showVal val="0"/>
          <c:showCatName val="0"/>
          <c:showSerName val="0"/>
          <c:showPercent val="0"/>
          <c:showBubbleSize val="0"/>
        </c:dLbls>
        <c:gapWidth val="219"/>
        <c:axId val="1462907071"/>
        <c:axId val="1462919135"/>
      </c:barChart>
      <c:lineChart>
        <c:grouping val="standard"/>
        <c:varyColors val="0"/>
        <c:ser>
          <c:idx val="0"/>
          <c:order val="0"/>
          <c:tx>
            <c:strRef>
              <c:f>'T 01 '!$AP$19</c:f>
              <c:strCache>
                <c:ptCount val="1"/>
                <c:pt idx="0">
                  <c:v>نسبة التغير  Percentage Change</c:v>
                </c:pt>
              </c:strCache>
            </c:strRef>
          </c:tx>
          <c:spPr>
            <a:ln w="28575" cap="rnd">
              <a:solidFill>
                <a:srgbClr val="622C1F"/>
              </a:solidFill>
              <a:round/>
            </a:ln>
            <a:effectLst/>
          </c:spPr>
          <c:marker>
            <c:symbol val="none"/>
          </c:marker>
          <c:dPt>
            <c:idx val="3"/>
            <c:marker>
              <c:symbol val="none"/>
            </c:marker>
            <c:bubble3D val="0"/>
            <c:extLst>
              <c:ext xmlns:c16="http://schemas.microsoft.com/office/drawing/2014/chart" uri="{C3380CC4-5D6E-409C-BE32-E72D297353CC}">
                <c16:uniqueId val="{00000002-69D5-48E2-880B-C2A83F18F1A1}"/>
              </c:ext>
            </c:extLst>
          </c:dPt>
          <c:dLbls>
            <c:dLbl>
              <c:idx val="0"/>
              <c:layout>
                <c:manualLayout>
                  <c:x val="-1.6203703703703724E-2"/>
                  <c:y val="-6.3550962379702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D5-48E2-880B-C2A83F18F1A1}"/>
                </c:ext>
              </c:extLst>
            </c:dLbl>
            <c:dLbl>
              <c:idx val="1"/>
              <c:layout>
                <c:manualLayout>
                  <c:x val="-3.3202646544181938E-2"/>
                  <c:y val="-3.7481408573928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D5-48E2-880B-C2A83F18F1A1}"/>
                </c:ext>
              </c:extLst>
            </c:dLbl>
            <c:dLbl>
              <c:idx val="2"/>
              <c:layout>
                <c:manualLayout>
                  <c:x val="-3.8331510644502853E-2"/>
                  <c:y val="-4.35621719160105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D5-48E2-880B-C2A83F18F1A1}"/>
                </c:ext>
              </c:extLst>
            </c:dLbl>
            <c:dLbl>
              <c:idx val="3"/>
              <c:layout>
                <c:manualLayout>
                  <c:x val="-7.3887469965034352E-3"/>
                  <c:y val="-5.4054084729565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D5-48E2-880B-C2A83F18F1A1}"/>
                </c:ext>
              </c:extLst>
            </c:dLbl>
            <c:dLbl>
              <c:idx val="4"/>
              <c:layout>
                <c:manualLayout>
                  <c:x val="-2.9554987986013741E-2"/>
                  <c:y val="-4.3243267783651999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622C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D5-48E2-880B-C2A83F18F1A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22C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'T 01 '!$AQ$6:$AV$6</c15:sqref>
                  </c15:fullRef>
                </c:ext>
              </c:extLst>
              <c:f>'T 01 '!$AR$6:$AV$6</c:f>
              <c:numCache>
                <c:formatCode>General</c:formatCode>
                <c:ptCount val="5"/>
                <c:pt idx="0">
                  <c:v>2017</c:v>
                </c:pt>
                <c:pt idx="1">
                  <c:v>2018</c:v>
                </c:pt>
                <c:pt idx="2">
                  <c:v>2019</c:v>
                </c:pt>
                <c:pt idx="3">
                  <c:v>2020</c:v>
                </c:pt>
                <c:pt idx="4">
                  <c:v>2021</c:v>
                </c:pt>
              </c:numCache>
            </c:numRef>
          </c:cat>
          <c:val>
            <c:numRef>
              <c:extLst>
                <c:ext xmlns:c15="http://schemas.microsoft.com/office/drawing/2012/chart" uri="{02D57815-91ED-43cb-92C2-25804820EDAC}">
                  <c15:fullRef>
                    <c15:sqref>'T 01 '!$AQ$19:$AV$19</c15:sqref>
                  </c15:fullRef>
                </c:ext>
              </c:extLst>
              <c:f>'T 01 '!$AR$19:$AV$19</c:f>
              <c:numCache>
                <c:formatCode>0.0</c:formatCode>
                <c:ptCount val="5"/>
                <c:pt idx="1">
                  <c:v>5.3855569155446759</c:v>
                </c:pt>
                <c:pt idx="2">
                  <c:v>5.1959166208203431</c:v>
                </c:pt>
                <c:pt idx="3">
                  <c:v>-1.1621825788831426</c:v>
                </c:pt>
                <c:pt idx="4">
                  <c:v>-1.3287083308836498</c:v>
                </c:pt>
              </c:numCache>
            </c:numRef>
          </c:val>
          <c:smooth val="0"/>
          <c:extLst>
            <c:ext xmlns:c16="http://schemas.microsoft.com/office/drawing/2014/chart" uri="{C3380CC4-5D6E-409C-BE32-E72D297353CC}">
              <c16:uniqueId val="{00000007-69D5-48E2-880B-C2A83F18F1A1}"/>
            </c:ext>
          </c:extLst>
        </c:ser>
        <c:dLbls>
          <c:showLegendKey val="0"/>
          <c:showVal val="0"/>
          <c:showCatName val="0"/>
          <c:showSerName val="0"/>
          <c:showPercent val="0"/>
          <c:showBubbleSize val="0"/>
        </c:dLbls>
        <c:marker val="1"/>
        <c:smooth val="0"/>
        <c:axId val="1464705647"/>
        <c:axId val="1464718127"/>
      </c:lineChart>
      <c:catAx>
        <c:axId val="1462907071"/>
        <c:scaling>
          <c:orientation val="minMax"/>
        </c:scaling>
        <c:delete val="0"/>
        <c:axPos val="b"/>
        <c:numFmt formatCode="General" sourceLinked="1"/>
        <c:majorTickMark val="none"/>
        <c:minorTickMark val="none"/>
        <c:tickLblPos val="nextTo"/>
        <c:spPr>
          <a:noFill/>
          <a:ln w="9525" cap="flat" cmpd="sng" algn="ctr">
            <a:gradFill>
              <a:gsLst>
                <a:gs pos="30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2919135"/>
        <c:crosses val="autoZero"/>
        <c:auto val="1"/>
        <c:lblAlgn val="ctr"/>
        <c:lblOffset val="100"/>
        <c:noMultiLvlLbl val="0"/>
      </c:catAx>
      <c:valAx>
        <c:axId val="146291913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B59F59"/>
                </a:solidFill>
                <a:latin typeface="+mn-lt"/>
                <a:ea typeface="+mn-ea"/>
                <a:cs typeface="+mn-cs"/>
              </a:defRPr>
            </a:pPr>
            <a:endParaRPr lang="en-US"/>
          </a:p>
        </c:txPr>
        <c:crossAx val="1462907071"/>
        <c:crosses val="autoZero"/>
        <c:crossBetween val="between"/>
        <c:majorUnit val="5000"/>
      </c:valAx>
      <c:valAx>
        <c:axId val="1464718127"/>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622C1F"/>
                </a:solidFill>
                <a:latin typeface="+mn-lt"/>
                <a:ea typeface="+mn-ea"/>
                <a:cs typeface="+mn-cs"/>
              </a:defRPr>
            </a:pPr>
            <a:endParaRPr lang="en-US"/>
          </a:p>
        </c:txPr>
        <c:crossAx val="1464705647"/>
        <c:crosses val="max"/>
        <c:crossBetween val="between"/>
      </c:valAx>
      <c:catAx>
        <c:axId val="1464705647"/>
        <c:scaling>
          <c:orientation val="minMax"/>
        </c:scaling>
        <c:delete val="1"/>
        <c:axPos val="b"/>
        <c:numFmt formatCode="General" sourceLinked="1"/>
        <c:majorTickMark val="out"/>
        <c:minorTickMark val="none"/>
        <c:tickLblPos val="nextTo"/>
        <c:crossAx val="1464718127"/>
        <c:crosses val="autoZero"/>
        <c:auto val="1"/>
        <c:lblAlgn val="ctr"/>
        <c:lblOffset val="100"/>
        <c:noMultiLvlLbl val="0"/>
      </c:catAx>
      <c:spPr>
        <a:noFill/>
        <a:ln>
          <a:noFill/>
        </a:ln>
        <a:effectLst/>
      </c:spPr>
    </c:plotArea>
    <c:legend>
      <c:legendPos val="r"/>
      <c:layout>
        <c:manualLayout>
          <c:xMode val="edge"/>
          <c:yMode val="edge"/>
          <c:x val="9.9537037037037035E-2"/>
          <c:y val="1.128390201224847E-2"/>
          <c:w val="0.80555555555555558"/>
          <c:h val="9.548775153105862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113853846760885E-2"/>
          <c:y val="0.14054062029686898"/>
          <c:w val="0.82068598428687289"/>
          <c:h val="0.7294651227722907"/>
        </c:manualLayout>
      </c:layout>
      <c:barChart>
        <c:barDir val="col"/>
        <c:grouping val="clustered"/>
        <c:varyColors val="0"/>
        <c:ser>
          <c:idx val="1"/>
          <c:order val="1"/>
          <c:tx>
            <c:strRef>
              <c:f>'T 01 '!$AP$32</c:f>
              <c:strCache>
                <c:ptCount val="1"/>
                <c:pt idx="0">
                  <c:v>قيمة المساعدة (الدينار البحريني) Value of Receipt (in BD)</c:v>
                </c:pt>
              </c:strCache>
            </c:strRef>
          </c:tx>
          <c:spPr>
            <a:solidFill>
              <a:srgbClr val="B59F54"/>
            </a:solidFill>
            <a:ln>
              <a:solidFill>
                <a:srgbClr val="B59F54"/>
              </a:solidFill>
            </a:ln>
            <a:effectLst/>
          </c:spPr>
          <c:invertIfNegative val="0"/>
          <c:dLbls>
            <c:dLbl>
              <c:idx val="0"/>
              <c:layout>
                <c:manualLayout>
                  <c:x val="0"/>
                  <c:y val="0.163194444444444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3-4F12-ABF5-7C22D63A2B99}"/>
                </c:ext>
              </c:extLst>
            </c:dLbl>
            <c:dLbl>
              <c:idx val="1"/>
              <c:layout>
                <c:manualLayout>
                  <c:x val="2.3148148148148147E-3"/>
                  <c:y val="0.222222222222222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3-4F12-ABF5-7C22D63A2B99}"/>
                </c:ext>
              </c:extLst>
            </c:dLbl>
            <c:dLbl>
              <c:idx val="2"/>
              <c:layout>
                <c:manualLayout>
                  <c:x val="0"/>
                  <c:y val="0.208333333333333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43-4F12-ABF5-7C22D63A2B99}"/>
                </c:ext>
              </c:extLst>
            </c:dLbl>
            <c:dLbl>
              <c:idx val="3"/>
              <c:layout>
                <c:manualLayout>
                  <c:x val="0"/>
                  <c:y val="0.2083333333333333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3-4F12-ABF5-7C22D63A2B99}"/>
                </c:ext>
              </c:extLst>
            </c:dLbl>
            <c:dLbl>
              <c:idx val="4"/>
              <c:layout>
                <c:manualLayout>
                  <c:x val="0"/>
                  <c:y val="0.20138888888888881"/>
                </c:manualLayout>
              </c:layout>
              <c:spPr>
                <a:noFill/>
                <a:ln>
                  <a:noFill/>
                </a:ln>
                <a:effectLst/>
              </c:spPr>
              <c:txPr>
                <a:bodyPr rot="-5400000" spcFirstLastPara="1" vertOverflow="ellipsis"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29-4F9B-93FB-9A0E5304CDF7}"/>
                </c:ext>
              </c:extLst>
            </c:dLbl>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'T 01 '!$AQ$6:$AV$6</c15:sqref>
                  </c15:fullRef>
                </c:ext>
              </c:extLst>
              <c:f>'T 01 '!$AR$6:$AV$6</c:f>
              <c:numCache>
                <c:formatCode>General</c:formatCode>
                <c:ptCount val="5"/>
                <c:pt idx="0">
                  <c:v>2017</c:v>
                </c:pt>
                <c:pt idx="1">
                  <c:v>2018</c:v>
                </c:pt>
                <c:pt idx="2">
                  <c:v>2019</c:v>
                </c:pt>
                <c:pt idx="3">
                  <c:v>2020</c:v>
                </c:pt>
                <c:pt idx="4">
                  <c:v>2021</c:v>
                </c:pt>
              </c:numCache>
            </c:numRef>
          </c:cat>
          <c:val>
            <c:numRef>
              <c:extLst>
                <c:ext xmlns:c15="http://schemas.microsoft.com/office/drawing/2012/chart" uri="{02D57815-91ED-43cb-92C2-25804820EDAC}">
                  <c15:fullRef>
                    <c15:sqref>'T 01 '!$AQ$32:$AV$32</c15:sqref>
                  </c15:fullRef>
                </c:ext>
              </c:extLst>
              <c:f>'T 01 '!$AR$32:$AV$32</c:f>
              <c:numCache>
                <c:formatCode>_(* #,##0_);_(* \(#,##0\);_(* "-"??_);_(@_)</c:formatCode>
                <c:ptCount val="5"/>
                <c:pt idx="0">
                  <c:v>41461</c:v>
                </c:pt>
                <c:pt idx="1">
                  <c:v>47259</c:v>
                </c:pt>
                <c:pt idx="2">
                  <c:v>50696</c:v>
                </c:pt>
                <c:pt idx="3">
                  <c:v>46772</c:v>
                </c:pt>
                <c:pt idx="4">
                  <c:v>46335</c:v>
                </c:pt>
              </c:numCache>
            </c:numRef>
          </c:val>
          <c:extLst>
            <c:ext xmlns:c16="http://schemas.microsoft.com/office/drawing/2014/chart" uri="{C3380CC4-5D6E-409C-BE32-E72D297353CC}">
              <c16:uniqueId val="{00000001-CE29-4F9B-93FB-9A0E5304CDF7}"/>
            </c:ext>
          </c:extLst>
        </c:ser>
        <c:dLbls>
          <c:showLegendKey val="0"/>
          <c:showVal val="0"/>
          <c:showCatName val="0"/>
          <c:showSerName val="0"/>
          <c:showPercent val="0"/>
          <c:showBubbleSize val="0"/>
        </c:dLbls>
        <c:gapWidth val="219"/>
        <c:axId val="1462907071"/>
        <c:axId val="1462919135"/>
      </c:barChart>
      <c:lineChart>
        <c:grouping val="standard"/>
        <c:varyColors val="0"/>
        <c:ser>
          <c:idx val="0"/>
          <c:order val="0"/>
          <c:tx>
            <c:strRef>
              <c:f>'T 01 '!$AP$31</c:f>
              <c:strCache>
                <c:ptCount val="1"/>
                <c:pt idx="0">
                  <c:v>نسبة التغير  Percentage Change</c:v>
                </c:pt>
              </c:strCache>
            </c:strRef>
          </c:tx>
          <c:spPr>
            <a:ln w="28575" cap="rnd">
              <a:solidFill>
                <a:srgbClr val="622C1F"/>
              </a:solidFill>
              <a:round/>
            </a:ln>
            <a:effectLst/>
          </c:spPr>
          <c:marker>
            <c:symbol val="none"/>
          </c:marker>
          <c:dPt>
            <c:idx val="3"/>
            <c:marker>
              <c:symbol val="none"/>
            </c:marker>
            <c:bubble3D val="0"/>
            <c:extLst>
              <c:ext xmlns:c16="http://schemas.microsoft.com/office/drawing/2014/chart" uri="{C3380CC4-5D6E-409C-BE32-E72D297353CC}">
                <c16:uniqueId val="{00000002-CE29-4F9B-93FB-9A0E5304CDF7}"/>
              </c:ext>
            </c:extLst>
          </c:dPt>
          <c:dLbls>
            <c:dLbl>
              <c:idx val="0"/>
              <c:layout>
                <c:manualLayout>
                  <c:x val="-4.6296296296296294E-2"/>
                  <c:y val="-6.0078740157480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29-4F9B-93FB-9A0E5304CDF7}"/>
                </c:ext>
              </c:extLst>
            </c:dLbl>
            <c:dLbl>
              <c:idx val="1"/>
              <c:layout>
                <c:manualLayout>
                  <c:x val="-1.56887941090697E-2"/>
                  <c:y val="-2.4042814960629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29-4F9B-93FB-9A0E5304CDF7}"/>
                </c:ext>
              </c:extLst>
            </c:dLbl>
            <c:dLbl>
              <c:idx val="2"/>
              <c:layout>
                <c:manualLayout>
                  <c:x val="-8.2389180519101771E-3"/>
                  <c:y val="-2.6201060804899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29-4F9B-93FB-9A0E5304CDF7}"/>
                </c:ext>
              </c:extLst>
            </c:dLbl>
            <c:dLbl>
              <c:idx val="3"/>
              <c:layout>
                <c:manualLayout>
                  <c:x val="-1.6648075240595011E-2"/>
                  <c:y val="-7.4887357830271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29-4F9B-93FB-9A0E5304CDF7}"/>
                </c:ext>
              </c:extLst>
            </c:dLbl>
            <c:dLbl>
              <c:idx val="4"/>
              <c:layout>
                <c:manualLayout>
                  <c:x val="-2.9554987986013741E-2"/>
                  <c:y val="-4.3243267783651999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622C1F"/>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29-4F9B-93FB-9A0E5304CDF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622C1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'T 01 '!$AQ$6:$AV$6</c15:sqref>
                  </c15:fullRef>
                </c:ext>
              </c:extLst>
              <c:f>'T 01 '!$AR$6:$AV$6</c:f>
              <c:numCache>
                <c:formatCode>General</c:formatCode>
                <c:ptCount val="5"/>
                <c:pt idx="0">
                  <c:v>2017</c:v>
                </c:pt>
                <c:pt idx="1">
                  <c:v>2018</c:v>
                </c:pt>
                <c:pt idx="2">
                  <c:v>2019</c:v>
                </c:pt>
                <c:pt idx="3">
                  <c:v>2020</c:v>
                </c:pt>
                <c:pt idx="4">
                  <c:v>2021</c:v>
                </c:pt>
              </c:numCache>
            </c:numRef>
          </c:cat>
          <c:val>
            <c:numRef>
              <c:extLst>
                <c:ext xmlns:c15="http://schemas.microsoft.com/office/drawing/2012/chart" uri="{02D57815-91ED-43cb-92C2-25804820EDAC}">
                  <c15:fullRef>
                    <c15:sqref>'T 01 '!$AQ$31:$AV$31</c15:sqref>
                  </c15:fullRef>
                </c:ext>
              </c:extLst>
              <c:f>'T 01 '!$AR$31:$AV$31</c:f>
              <c:numCache>
                <c:formatCode>0.0</c:formatCode>
                <c:ptCount val="5"/>
                <c:pt idx="1">
                  <c:v>13.984226140228168</c:v>
                </c:pt>
                <c:pt idx="2">
                  <c:v>7.2726888000169287</c:v>
                </c:pt>
                <c:pt idx="3">
                  <c:v>-7.7402556414707284</c:v>
                </c:pt>
                <c:pt idx="4">
                  <c:v>-0.93431967844009245</c:v>
                </c:pt>
              </c:numCache>
            </c:numRef>
          </c:val>
          <c:smooth val="0"/>
          <c:extLst>
            <c:ext xmlns:c16="http://schemas.microsoft.com/office/drawing/2014/chart" uri="{C3380CC4-5D6E-409C-BE32-E72D297353CC}">
              <c16:uniqueId val="{00000007-CE29-4F9B-93FB-9A0E5304CDF7}"/>
            </c:ext>
          </c:extLst>
        </c:ser>
        <c:dLbls>
          <c:showLegendKey val="0"/>
          <c:showVal val="0"/>
          <c:showCatName val="0"/>
          <c:showSerName val="0"/>
          <c:showPercent val="0"/>
          <c:showBubbleSize val="0"/>
        </c:dLbls>
        <c:marker val="1"/>
        <c:smooth val="0"/>
        <c:axId val="1464705647"/>
        <c:axId val="1464718127"/>
      </c:lineChart>
      <c:catAx>
        <c:axId val="1462907071"/>
        <c:scaling>
          <c:orientation val="minMax"/>
        </c:scaling>
        <c:delete val="0"/>
        <c:axPos val="b"/>
        <c:numFmt formatCode="General" sourceLinked="1"/>
        <c:majorTickMark val="none"/>
        <c:minorTickMark val="none"/>
        <c:tickLblPos val="nextTo"/>
        <c:spPr>
          <a:noFill/>
          <a:ln w="9525" cap="flat" cmpd="sng" algn="ctr">
            <a:gradFill>
              <a:gsLst>
                <a:gs pos="30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2919135"/>
        <c:crosses val="autoZero"/>
        <c:auto val="1"/>
        <c:lblAlgn val="ctr"/>
        <c:lblOffset val="100"/>
        <c:noMultiLvlLbl val="0"/>
      </c:catAx>
      <c:valAx>
        <c:axId val="146291913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B59F59"/>
                </a:solidFill>
                <a:latin typeface="+mn-lt"/>
                <a:ea typeface="+mn-ea"/>
                <a:cs typeface="+mn-cs"/>
              </a:defRPr>
            </a:pPr>
            <a:endParaRPr lang="en-US"/>
          </a:p>
        </c:txPr>
        <c:crossAx val="1462907071"/>
        <c:crosses val="autoZero"/>
        <c:crossBetween val="between"/>
        <c:majorUnit val="5000"/>
      </c:valAx>
      <c:valAx>
        <c:axId val="1464718127"/>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622C1F"/>
                </a:solidFill>
                <a:latin typeface="+mn-lt"/>
                <a:ea typeface="+mn-ea"/>
                <a:cs typeface="+mn-cs"/>
              </a:defRPr>
            </a:pPr>
            <a:endParaRPr lang="en-US"/>
          </a:p>
        </c:txPr>
        <c:crossAx val="1464705647"/>
        <c:crosses val="max"/>
        <c:crossBetween val="between"/>
      </c:valAx>
      <c:catAx>
        <c:axId val="1464705647"/>
        <c:scaling>
          <c:orientation val="minMax"/>
        </c:scaling>
        <c:delete val="1"/>
        <c:axPos val="b"/>
        <c:numFmt formatCode="General" sourceLinked="1"/>
        <c:majorTickMark val="out"/>
        <c:minorTickMark val="none"/>
        <c:tickLblPos val="nextTo"/>
        <c:crossAx val="1464718127"/>
        <c:crosses val="autoZero"/>
        <c:auto val="1"/>
        <c:lblAlgn val="ctr"/>
        <c:lblOffset val="100"/>
        <c:noMultiLvlLbl val="0"/>
      </c:catAx>
      <c:spPr>
        <a:noFill/>
        <a:ln>
          <a:noFill/>
        </a:ln>
        <a:effectLst/>
      </c:spPr>
    </c:plotArea>
    <c:legend>
      <c:legendPos val="r"/>
      <c:layout>
        <c:manualLayout>
          <c:xMode val="edge"/>
          <c:yMode val="edge"/>
          <c:x val="0.10648148148148148"/>
          <c:y val="1.8228346456692912E-2"/>
          <c:w val="0.82870370370370372"/>
          <c:h val="8.5071084864391952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83221001101848"/>
          <c:y val="1.0300041253512686E-2"/>
          <c:w val="0.61971379412101579"/>
          <c:h val="0.91964550565004655"/>
        </c:manualLayout>
      </c:layout>
      <c:barChart>
        <c:barDir val="bar"/>
        <c:grouping val="clustered"/>
        <c:varyColors val="0"/>
        <c:ser>
          <c:idx val="0"/>
          <c:order val="0"/>
          <c:tx>
            <c:strRef>
              <c:f>'T 01 '!$X$7</c:f>
              <c:strCache>
                <c:ptCount val="1"/>
                <c:pt idx="0">
                  <c:v>2017</c:v>
                </c:pt>
              </c:strCache>
            </c:strRef>
          </c:tx>
          <c:spPr>
            <a:solidFill>
              <a:srgbClr val="99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99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'!$W$8:$W$18</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'!$X$8:$X$18</c:f>
              <c:numCache>
                <c:formatCode>_(* #,##0.0_);_(* \(#,##0.0\);_(* "-"??_);_(@_)</c:formatCode>
                <c:ptCount val="11"/>
                <c:pt idx="0">
                  <c:v>0.97982055517766298</c:v>
                </c:pt>
                <c:pt idx="1">
                  <c:v>34.000583033718783</c:v>
                </c:pt>
                <c:pt idx="2">
                  <c:v>7.3634999298200152E-2</c:v>
                </c:pt>
                <c:pt idx="3">
                  <c:v>3.8523413122577441</c:v>
                </c:pt>
                <c:pt idx="4">
                  <c:v>19.523720834817908</c:v>
                </c:pt>
                <c:pt idx="5">
                  <c:v>0.3911184530171995</c:v>
                </c:pt>
                <c:pt idx="6">
                  <c:v>33.810152344551334</c:v>
                </c:pt>
                <c:pt idx="7">
                  <c:v>1.8453017199494703</c:v>
                </c:pt>
                <c:pt idx="8">
                  <c:v>0.87841047733186495</c:v>
                </c:pt>
                <c:pt idx="9">
                  <c:v>3.61667152528099</c:v>
                </c:pt>
                <c:pt idx="10">
                  <c:v>1.0282447445988405</c:v>
                </c:pt>
              </c:numCache>
            </c:numRef>
          </c:val>
          <c:extLst>
            <c:ext xmlns:c16="http://schemas.microsoft.com/office/drawing/2014/chart" uri="{C3380CC4-5D6E-409C-BE32-E72D297353CC}">
              <c16:uniqueId val="{00000000-0A60-4D58-84AD-42D570BCBC8B}"/>
            </c:ext>
          </c:extLst>
        </c:ser>
        <c:ser>
          <c:idx val="1"/>
          <c:order val="1"/>
          <c:tx>
            <c:strRef>
              <c:f>'T 01 '!$Y$7</c:f>
              <c:strCache>
                <c:ptCount val="1"/>
                <c:pt idx="0">
                  <c:v>2021</c:v>
                </c:pt>
              </c:strCache>
            </c:strRef>
          </c:tx>
          <c:spPr>
            <a:solidFill>
              <a:srgbClr val="B59F5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'!$W$8:$W$18</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'!$Y$8:$Y$18</c:f>
              <c:numCache>
                <c:formatCode>_(* #,##0.0_);_(* \(#,##0.0\);_(* "-"??_);_(@_)</c:formatCode>
                <c:ptCount val="11"/>
                <c:pt idx="0">
                  <c:v>1.1393108382473547</c:v>
                </c:pt>
                <c:pt idx="1">
                  <c:v>28.763341115849123</c:v>
                </c:pt>
                <c:pt idx="2">
                  <c:v>0.22210615047085169</c:v>
                </c:pt>
                <c:pt idx="3">
                  <c:v>3.5221116686360805</c:v>
                </c:pt>
                <c:pt idx="4">
                  <c:v>19.320190586010121</c:v>
                </c:pt>
                <c:pt idx="5">
                  <c:v>0.47941438947210185</c:v>
                </c:pt>
                <c:pt idx="6">
                  <c:v>39.894455575915686</c:v>
                </c:pt>
                <c:pt idx="7">
                  <c:v>1.5750793949807531</c:v>
                </c:pt>
                <c:pt idx="8">
                  <c:v>0.67761641901521674</c:v>
                </c:pt>
                <c:pt idx="9">
                  <c:v>2.8886405714535801</c:v>
                </c:pt>
                <c:pt idx="10">
                  <c:v>1.5177332899491378</c:v>
                </c:pt>
              </c:numCache>
            </c:numRef>
          </c:val>
          <c:extLst>
            <c:ext xmlns:c16="http://schemas.microsoft.com/office/drawing/2014/chart" uri="{C3380CC4-5D6E-409C-BE32-E72D297353CC}">
              <c16:uniqueId val="{00000001-0A60-4D58-84AD-42D570BCBC8B}"/>
            </c:ext>
          </c:extLst>
        </c:ser>
        <c:dLbls>
          <c:showLegendKey val="0"/>
          <c:showVal val="0"/>
          <c:showCatName val="0"/>
          <c:showSerName val="0"/>
          <c:showPercent val="0"/>
          <c:showBubbleSize val="0"/>
        </c:dLbls>
        <c:gapWidth val="182"/>
        <c:axId val="1657155823"/>
        <c:axId val="1657166223"/>
      </c:barChart>
      <c:catAx>
        <c:axId val="16571558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57166223"/>
        <c:crosses val="autoZero"/>
        <c:auto val="1"/>
        <c:lblAlgn val="ctr"/>
        <c:lblOffset val="100"/>
        <c:noMultiLvlLbl val="0"/>
      </c:catAx>
      <c:valAx>
        <c:axId val="1657166223"/>
        <c:scaling>
          <c:orientation val="minMax"/>
          <c:max val="40"/>
        </c:scaling>
        <c:delete val="0"/>
        <c:axPos val="b"/>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7155823"/>
        <c:crosses val="autoZero"/>
        <c:crossBetween val="between"/>
      </c:valAx>
      <c:spPr>
        <a:noFill/>
        <a:ln>
          <a:noFill/>
        </a:ln>
        <a:effectLst/>
      </c:spPr>
    </c:plotArea>
    <c:legend>
      <c:legendPos val="b"/>
      <c:layout>
        <c:manualLayout>
          <c:xMode val="edge"/>
          <c:yMode val="edge"/>
          <c:x val="0.78765408300241491"/>
          <c:y val="3.6956449003424624E-2"/>
          <c:w val="0.19029640715414783"/>
          <c:h val="5.812229670669467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050389566692491"/>
          <c:y val="3.0665184322917736E-2"/>
          <c:w val="0.62639047094985578"/>
          <c:h val="0.91964550565004655"/>
        </c:manualLayout>
      </c:layout>
      <c:barChart>
        <c:barDir val="bar"/>
        <c:grouping val="clustered"/>
        <c:varyColors val="0"/>
        <c:ser>
          <c:idx val="0"/>
          <c:order val="0"/>
          <c:tx>
            <c:strRef>
              <c:f>'T 01 '!$X$7</c:f>
              <c:strCache>
                <c:ptCount val="1"/>
                <c:pt idx="0">
                  <c:v>2017</c:v>
                </c:pt>
              </c:strCache>
            </c:strRef>
          </c:tx>
          <c:spPr>
            <a:solidFill>
              <a:srgbClr val="99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99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'!$W$20:$W$30</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'!$X$20:$X$30</c:f>
              <c:numCache>
                <c:formatCode>0.0</c:formatCode>
                <c:ptCount val="11"/>
                <c:pt idx="0">
                  <c:v>1.21754815435161</c:v>
                </c:pt>
                <c:pt idx="1">
                  <c:v>35.772724344521038</c:v>
                </c:pt>
                <c:pt idx="2">
                  <c:v>0.10951491335437738</c:v>
                </c:pt>
                <c:pt idx="3">
                  <c:v>4.8701926174064294</c:v>
                </c:pt>
                <c:pt idx="4">
                  <c:v>21.284545513109578</c:v>
                </c:pt>
                <c:pt idx="5">
                  <c:v>0.52180635186497459</c:v>
                </c:pt>
                <c:pt idx="6">
                  <c:v>28.415898988597565</c:v>
                </c:pt>
                <c:pt idx="7">
                  <c:v>1.3657153900663532</c:v>
                </c:pt>
                <c:pt idx="8">
                  <c:v>0.7730464472073697</c:v>
                </c:pt>
                <c:pt idx="9">
                  <c:v>4.43213296398892</c:v>
                </c:pt>
                <c:pt idx="10">
                  <c:v>1.2368743155317914</c:v>
                </c:pt>
              </c:numCache>
            </c:numRef>
          </c:val>
          <c:extLst>
            <c:ext xmlns:c16="http://schemas.microsoft.com/office/drawing/2014/chart" uri="{C3380CC4-5D6E-409C-BE32-E72D297353CC}">
              <c16:uniqueId val="{00000000-6C3B-401E-8BCF-F8E060B06E30}"/>
            </c:ext>
          </c:extLst>
        </c:ser>
        <c:ser>
          <c:idx val="1"/>
          <c:order val="1"/>
          <c:tx>
            <c:strRef>
              <c:f>'T 01 '!$Y$7</c:f>
              <c:strCache>
                <c:ptCount val="1"/>
                <c:pt idx="0">
                  <c:v>2021</c:v>
                </c:pt>
              </c:strCache>
            </c:strRef>
          </c:tx>
          <c:spPr>
            <a:solidFill>
              <a:srgbClr val="B59F5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'!$W$20:$W$30</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'!$Y$20:$Y$30</c:f>
              <c:numCache>
                <c:formatCode>0.0</c:formatCode>
                <c:ptCount val="11"/>
                <c:pt idx="0">
                  <c:v>1.4300184710719179</c:v>
                </c:pt>
                <c:pt idx="1">
                  <c:v>32.08603944467616</c:v>
                </c:pt>
                <c:pt idx="2">
                  <c:v>0.32771256628731454</c:v>
                </c:pt>
                <c:pt idx="3">
                  <c:v>4.6058511589108022</c:v>
                </c:pt>
                <c:pt idx="4">
                  <c:v>22.248704045760594</c:v>
                </c:pt>
                <c:pt idx="5">
                  <c:v>0.69117559435142706</c:v>
                </c:pt>
                <c:pt idx="6">
                  <c:v>31.269737234105943</c:v>
                </c:pt>
                <c:pt idx="7">
                  <c:v>1.1023059047846036</c:v>
                </c:pt>
                <c:pt idx="8">
                  <c:v>0.5958410296132991</c:v>
                </c:pt>
                <c:pt idx="9">
                  <c:v>3.7180480247869867</c:v>
                </c:pt>
                <c:pt idx="10">
                  <c:v>1.9245665256509563</c:v>
                </c:pt>
              </c:numCache>
            </c:numRef>
          </c:val>
          <c:extLst>
            <c:ext xmlns:c16="http://schemas.microsoft.com/office/drawing/2014/chart" uri="{C3380CC4-5D6E-409C-BE32-E72D297353CC}">
              <c16:uniqueId val="{00000001-6C3B-401E-8BCF-F8E060B06E30}"/>
            </c:ext>
          </c:extLst>
        </c:ser>
        <c:dLbls>
          <c:showLegendKey val="0"/>
          <c:showVal val="0"/>
          <c:showCatName val="0"/>
          <c:showSerName val="0"/>
          <c:showPercent val="0"/>
          <c:showBubbleSize val="0"/>
        </c:dLbls>
        <c:gapWidth val="182"/>
        <c:axId val="1657155823"/>
        <c:axId val="1657166223"/>
      </c:barChart>
      <c:catAx>
        <c:axId val="16571558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57166223"/>
        <c:crosses val="autoZero"/>
        <c:auto val="1"/>
        <c:lblAlgn val="ctr"/>
        <c:lblOffset val="100"/>
        <c:noMultiLvlLbl val="0"/>
      </c:catAx>
      <c:valAx>
        <c:axId val="1657166223"/>
        <c:scaling>
          <c:orientation val="minMax"/>
        </c:scaling>
        <c:delete val="0"/>
        <c:axPos val="b"/>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7155823"/>
        <c:crosses val="autoZero"/>
        <c:crossBetween val="between"/>
      </c:valAx>
      <c:spPr>
        <a:noFill/>
        <a:ln>
          <a:noFill/>
        </a:ln>
        <a:effectLst/>
      </c:spPr>
    </c:plotArea>
    <c:legend>
      <c:legendPos val="b"/>
      <c:layout>
        <c:manualLayout>
          <c:xMode val="edge"/>
          <c:yMode val="edge"/>
          <c:x val="0.77875170424475237"/>
          <c:y val="4.3810036281716175E-2"/>
          <c:w val="0.18584521777531657"/>
          <c:h val="5.812229670669467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132046110116116"/>
          <c:y val="3.0665184322917736E-2"/>
          <c:w val="0.61971379412101579"/>
          <c:h val="0.91964550565004655"/>
        </c:manualLayout>
      </c:layout>
      <c:barChart>
        <c:barDir val="bar"/>
        <c:grouping val="clustered"/>
        <c:varyColors val="0"/>
        <c:ser>
          <c:idx val="0"/>
          <c:order val="0"/>
          <c:tx>
            <c:strRef>
              <c:f>'T 01 '!$X$7</c:f>
              <c:strCache>
                <c:ptCount val="1"/>
                <c:pt idx="0">
                  <c:v>2017</c:v>
                </c:pt>
              </c:strCache>
            </c:strRef>
          </c:tx>
          <c:spPr>
            <a:solidFill>
              <a:srgbClr val="99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99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'!$W$32:$W$42</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'!$X$32:$X$42</c:f>
              <c:numCache>
                <c:formatCode>_(* #,##0.0_);_(* \(#,##0.0\);_(* "-"??_);_(@_)</c:formatCode>
                <c:ptCount val="11"/>
                <c:pt idx="0">
                  <c:v>0.54267866187501501</c:v>
                </c:pt>
                <c:pt idx="1">
                  <c:v>23.624611080292325</c:v>
                </c:pt>
                <c:pt idx="2">
                  <c:v>5.0650008441668067E-2</c:v>
                </c:pt>
                <c:pt idx="3">
                  <c:v>3.5816791683750995</c:v>
                </c:pt>
                <c:pt idx="4">
                  <c:v>14.66679530160874</c:v>
                </c:pt>
                <c:pt idx="5">
                  <c:v>0.31113576614167526</c:v>
                </c:pt>
                <c:pt idx="6">
                  <c:v>52.123682496804221</c:v>
                </c:pt>
                <c:pt idx="7">
                  <c:v>1.47849786546393</c:v>
                </c:pt>
                <c:pt idx="8">
                  <c:v>0.71633583367501985</c:v>
                </c:pt>
                <c:pt idx="9">
                  <c:v>2.0187646221750564</c:v>
                </c:pt>
                <c:pt idx="10">
                  <c:v>0.8851691951472469</c:v>
                </c:pt>
              </c:numCache>
            </c:numRef>
          </c:val>
          <c:extLst>
            <c:ext xmlns:c16="http://schemas.microsoft.com/office/drawing/2014/chart" uri="{C3380CC4-5D6E-409C-BE32-E72D297353CC}">
              <c16:uniqueId val="{00000000-1F5A-4947-A73A-83E9AF1E3871}"/>
            </c:ext>
          </c:extLst>
        </c:ser>
        <c:ser>
          <c:idx val="1"/>
          <c:order val="1"/>
          <c:tx>
            <c:strRef>
              <c:f>'T 01 '!$Y$7</c:f>
              <c:strCache>
                <c:ptCount val="1"/>
                <c:pt idx="0">
                  <c:v>2021</c:v>
                </c:pt>
              </c:strCache>
            </c:strRef>
          </c:tx>
          <c:spPr>
            <a:solidFill>
              <a:srgbClr val="B59F5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01 '!$W$32:$W$42</c:f>
              <c:strCache>
                <c:ptCount val="11"/>
                <c:pt idx="0">
                  <c:v>العجز عن العمل Disability</c:v>
                </c:pt>
                <c:pt idx="1">
                  <c:v>المسن Elderly</c:v>
                </c:pt>
                <c:pt idx="2">
                  <c:v>المعاق Disabled</c:v>
                </c:pt>
                <c:pt idx="3">
                  <c:v>الأرملة Widowed Woman</c:v>
                </c:pt>
                <c:pt idx="4">
                  <c:v>المطلقة Divorced Woman</c:v>
                </c:pt>
                <c:pt idx="5">
                  <c:v>اليتيم Orphan</c:v>
                </c:pt>
                <c:pt idx="6">
                  <c:v>الأسرة Family</c:v>
                </c:pt>
                <c:pt idx="7">
                  <c:v>أسرة المسجون Prisoner family </c:v>
                </c:pt>
                <c:pt idx="8">
                  <c:v>المهجورة Abandoned</c:v>
                </c:pt>
                <c:pt idx="9">
                  <c:v>البنت غير المتزوجة Unmarried Girl</c:v>
                </c:pt>
                <c:pt idx="10">
                  <c:v>الولد Child</c:v>
                </c:pt>
              </c:strCache>
            </c:strRef>
          </c:cat>
          <c:val>
            <c:numRef>
              <c:f>'T 01 '!$Y$32:$Y$42</c:f>
              <c:numCache>
                <c:formatCode>_(* #,##0.0_);_(* \(#,##0.0\);_(* "-"??_);_(@_)</c:formatCode>
                <c:ptCount val="11"/>
                <c:pt idx="0">
                  <c:v>0.62803496277112325</c:v>
                </c:pt>
                <c:pt idx="1">
                  <c:v>17.669148591777272</c:v>
                </c:pt>
                <c:pt idx="2">
                  <c:v>0.13812452789468005</c:v>
                </c:pt>
                <c:pt idx="3">
                  <c:v>2.4668177403690517</c:v>
                </c:pt>
                <c:pt idx="4">
                  <c:v>13.896622423653826</c:v>
                </c:pt>
                <c:pt idx="5">
                  <c:v>0.3474695154850545</c:v>
                </c:pt>
                <c:pt idx="6">
                  <c:v>60.323729362253154</c:v>
                </c:pt>
                <c:pt idx="7">
                  <c:v>1.1611093126146543</c:v>
                </c:pt>
                <c:pt idx="8">
                  <c:v>0.43379734541922949</c:v>
                </c:pt>
                <c:pt idx="9">
                  <c:v>1.6294377900075536</c:v>
                </c:pt>
                <c:pt idx="10">
                  <c:v>1.3057084277543973</c:v>
                </c:pt>
              </c:numCache>
            </c:numRef>
          </c:val>
          <c:extLst>
            <c:ext xmlns:c16="http://schemas.microsoft.com/office/drawing/2014/chart" uri="{C3380CC4-5D6E-409C-BE32-E72D297353CC}">
              <c16:uniqueId val="{00000001-1F5A-4947-A73A-83E9AF1E3871}"/>
            </c:ext>
          </c:extLst>
        </c:ser>
        <c:dLbls>
          <c:showLegendKey val="0"/>
          <c:showVal val="0"/>
          <c:showCatName val="0"/>
          <c:showSerName val="0"/>
          <c:showPercent val="0"/>
          <c:showBubbleSize val="0"/>
        </c:dLbls>
        <c:gapWidth val="182"/>
        <c:axId val="1657155823"/>
        <c:axId val="1657166223"/>
      </c:barChart>
      <c:catAx>
        <c:axId val="16571558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57166223"/>
        <c:crosses val="autoZero"/>
        <c:auto val="1"/>
        <c:lblAlgn val="ctr"/>
        <c:lblOffset val="100"/>
        <c:noMultiLvlLbl val="0"/>
      </c:catAx>
      <c:valAx>
        <c:axId val="1657166223"/>
        <c:scaling>
          <c:orientation val="minMax"/>
        </c:scaling>
        <c:delete val="0"/>
        <c:axPos val="b"/>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7155823"/>
        <c:crosses val="autoZero"/>
        <c:crossBetween val="between"/>
      </c:valAx>
      <c:spPr>
        <a:noFill/>
        <a:ln>
          <a:noFill/>
        </a:ln>
        <a:effectLst/>
      </c:spPr>
    </c:plotArea>
    <c:legend>
      <c:legendPos val="b"/>
      <c:layout>
        <c:manualLayout>
          <c:xMode val="edge"/>
          <c:yMode val="edge"/>
          <c:x val="0.77875170424475237"/>
          <c:y val="4.3810036281716175E-2"/>
          <c:w val="0.18584521777531657"/>
          <c:h val="5.812229670669467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0488745764276"/>
          <c:y val="0.16203703703703703"/>
          <c:w val="0.7842085310745347"/>
          <c:h val="0.68419801691455229"/>
        </c:manualLayout>
      </c:layout>
      <c:lineChart>
        <c:grouping val="standard"/>
        <c:varyColors val="0"/>
        <c:ser>
          <c:idx val="0"/>
          <c:order val="0"/>
          <c:tx>
            <c:strRef>
              <c:f>'T 05'!$B$6</c:f>
              <c:strCache>
                <c:ptCount val="1"/>
                <c:pt idx="0">
                  <c:v>2016</c:v>
                </c:pt>
              </c:strCache>
            </c:strRef>
          </c:tx>
          <c:spPr>
            <a:ln w="28575" cap="rnd">
              <a:solidFill>
                <a:srgbClr val="C00000"/>
              </a:solidFill>
              <a:round/>
            </a:ln>
            <a:effectLst/>
          </c:spPr>
          <c:marker>
            <c:symbol val="none"/>
          </c:marker>
          <c:dLbls>
            <c:dLbl>
              <c:idx val="1"/>
              <c:layout>
                <c:manualLayout>
                  <c:x val="-3.5395888013998247E-2"/>
                  <c:y val="-8.561351706036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E8-47EB-B283-706E3665839B}"/>
                </c:ext>
              </c:extLst>
            </c:dLbl>
            <c:dLbl>
              <c:idx val="11"/>
              <c:layout>
                <c:manualLayout>
                  <c:x val="-1.6185914260717409E-2"/>
                  <c:y val="-0.1319098133566637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E8-47EB-B283-706E366583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C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 05'!$A$8:$A$19</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'T 05'!$B$8:$B$19</c:f>
              <c:numCache>
                <c:formatCode>#,##0</c:formatCode>
                <c:ptCount val="12"/>
                <c:pt idx="0">
                  <c:v>6391.3201010000039</c:v>
                </c:pt>
                <c:pt idx="1">
                  <c:v>3426.2313679999993</c:v>
                </c:pt>
                <c:pt idx="2">
                  <c:v>4399.1601250000003</c:v>
                </c:pt>
                <c:pt idx="3">
                  <c:v>3260.0420430000026</c:v>
                </c:pt>
                <c:pt idx="4">
                  <c:v>3073.8068479999993</c:v>
                </c:pt>
                <c:pt idx="5">
                  <c:v>3541.6850510000017</c:v>
                </c:pt>
                <c:pt idx="6">
                  <c:v>3803.8102620000009</c:v>
                </c:pt>
                <c:pt idx="7">
                  <c:v>4733.0593579999995</c:v>
                </c:pt>
                <c:pt idx="8">
                  <c:v>5714.2881969999989</c:v>
                </c:pt>
                <c:pt idx="9">
                  <c:v>5322.1092860000008</c:v>
                </c:pt>
                <c:pt idx="10">
                  <c:v>5885.2885730000016</c:v>
                </c:pt>
                <c:pt idx="11">
                  <c:v>2632.5352150000008</c:v>
                </c:pt>
              </c:numCache>
            </c:numRef>
          </c:val>
          <c:smooth val="0"/>
          <c:extLst>
            <c:ext xmlns:c16="http://schemas.microsoft.com/office/drawing/2014/chart" uri="{C3380CC4-5D6E-409C-BE32-E72D297353CC}">
              <c16:uniqueId val="{00000001-76E8-47EB-B283-706E3665839B}"/>
            </c:ext>
          </c:extLst>
        </c:ser>
        <c:ser>
          <c:idx val="1"/>
          <c:order val="1"/>
          <c:tx>
            <c:strRef>
              <c:f>'T 05'!$G$6</c:f>
              <c:strCache>
                <c:ptCount val="1"/>
                <c:pt idx="0">
                  <c:v>2021</c:v>
                </c:pt>
              </c:strCache>
            </c:strRef>
          </c:tx>
          <c:spPr>
            <a:ln w="28575" cap="rnd">
              <a:solidFill>
                <a:srgbClr val="B59F59"/>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59F59"/>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 05'!$A$8:$A$19</c:f>
              <c:strCache>
                <c:ptCount val="12"/>
                <c:pt idx="0">
                  <c:v>يناير</c:v>
                </c:pt>
                <c:pt idx="1">
                  <c:v>فبراير</c:v>
                </c:pt>
                <c:pt idx="2">
                  <c:v>مارس</c:v>
                </c:pt>
                <c:pt idx="3">
                  <c:v>أبريل</c:v>
                </c:pt>
                <c:pt idx="4">
                  <c:v>مايو</c:v>
                </c:pt>
                <c:pt idx="5">
                  <c:v>يونيو</c:v>
                </c:pt>
                <c:pt idx="6">
                  <c:v>يوليو</c:v>
                </c:pt>
                <c:pt idx="7">
                  <c:v>أغسطس</c:v>
                </c:pt>
                <c:pt idx="8">
                  <c:v>سبتمبر</c:v>
                </c:pt>
                <c:pt idx="9">
                  <c:v>أكتوبر</c:v>
                </c:pt>
                <c:pt idx="10">
                  <c:v>نوفمبر</c:v>
                </c:pt>
                <c:pt idx="11">
                  <c:v>ديسمبر</c:v>
                </c:pt>
              </c:strCache>
            </c:strRef>
          </c:cat>
          <c:val>
            <c:numRef>
              <c:f>'T 05'!$G$8:$G$19</c:f>
              <c:numCache>
                <c:formatCode>#,##0</c:formatCode>
                <c:ptCount val="12"/>
                <c:pt idx="0">
                  <c:v>2203</c:v>
                </c:pt>
                <c:pt idx="1">
                  <c:v>1744</c:v>
                </c:pt>
                <c:pt idx="2">
                  <c:v>1788</c:v>
                </c:pt>
                <c:pt idx="3">
                  <c:v>1095</c:v>
                </c:pt>
                <c:pt idx="4">
                  <c:v>1845</c:v>
                </c:pt>
                <c:pt idx="5">
                  <c:v>1166</c:v>
                </c:pt>
                <c:pt idx="6">
                  <c:v>1434</c:v>
                </c:pt>
                <c:pt idx="7">
                  <c:v>1120</c:v>
                </c:pt>
                <c:pt idx="8">
                  <c:v>2131</c:v>
                </c:pt>
                <c:pt idx="9">
                  <c:v>1096</c:v>
                </c:pt>
                <c:pt idx="10">
                  <c:v>1235</c:v>
                </c:pt>
                <c:pt idx="11">
                  <c:v>702</c:v>
                </c:pt>
              </c:numCache>
            </c:numRef>
          </c:val>
          <c:smooth val="0"/>
          <c:extLst>
            <c:ext xmlns:c16="http://schemas.microsoft.com/office/drawing/2014/chart" uri="{C3380CC4-5D6E-409C-BE32-E72D297353CC}">
              <c16:uniqueId val="{00000002-76E8-47EB-B283-706E3665839B}"/>
            </c:ext>
          </c:extLst>
        </c:ser>
        <c:dLbls>
          <c:showLegendKey val="0"/>
          <c:showVal val="0"/>
          <c:showCatName val="0"/>
          <c:showSerName val="0"/>
          <c:showPercent val="0"/>
          <c:showBubbleSize val="0"/>
        </c:dLbls>
        <c:smooth val="0"/>
        <c:axId val="1648888959"/>
        <c:axId val="1648883551"/>
      </c:lineChart>
      <c:catAx>
        <c:axId val="1648888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883551"/>
        <c:crosses val="autoZero"/>
        <c:auto val="1"/>
        <c:lblAlgn val="ctr"/>
        <c:lblOffset val="100"/>
        <c:noMultiLvlLbl val="0"/>
      </c:catAx>
      <c:valAx>
        <c:axId val="164888355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8888959"/>
        <c:crosses val="autoZero"/>
        <c:crossBetween val="between"/>
      </c:valAx>
      <c:spPr>
        <a:noFill/>
        <a:ln>
          <a:noFill/>
        </a:ln>
        <a:effectLst/>
      </c:spPr>
    </c:plotArea>
    <c:legend>
      <c:legendPos val="r"/>
      <c:layout>
        <c:manualLayout>
          <c:xMode val="edge"/>
          <c:yMode val="edge"/>
          <c:x val="0.8846595217264509"/>
          <c:y val="0.14872630504520268"/>
          <c:w val="0.11265237678623505"/>
          <c:h val="0.202547389909594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59492563429571"/>
          <c:y val="0.15740740740740741"/>
          <c:w val="0.88207174103237096"/>
          <c:h val="0.73519320501603957"/>
        </c:manualLayout>
      </c:layout>
      <c:barChart>
        <c:barDir val="col"/>
        <c:grouping val="clustered"/>
        <c:varyColors val="0"/>
        <c:ser>
          <c:idx val="0"/>
          <c:order val="0"/>
          <c:tx>
            <c:strRef>
              <c:f>'T 05'!$A$7</c:f>
              <c:strCache>
                <c:ptCount val="1"/>
                <c:pt idx="0">
                  <c:v>الجملة</c:v>
                </c:pt>
              </c:strCache>
            </c:strRef>
          </c:tx>
          <c:spPr>
            <a:solidFill>
              <a:srgbClr val="B59F54"/>
            </a:solidFill>
            <a:ln>
              <a:solidFill>
                <a:srgbClr val="B59F59"/>
              </a:solidFill>
            </a:ln>
            <a:effectLst/>
          </c:spPr>
          <c:invertIfNegative val="0"/>
          <c:dLbls>
            <c:dLbl>
              <c:idx val="5"/>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30E6-4130-BC76-B38AA9CA3B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 05'!$B$6:$G$6</c:f>
              <c:numCache>
                <c:formatCode>General</c:formatCode>
                <c:ptCount val="6"/>
                <c:pt idx="0">
                  <c:v>2016</c:v>
                </c:pt>
                <c:pt idx="1">
                  <c:v>2017</c:v>
                </c:pt>
                <c:pt idx="2">
                  <c:v>2018</c:v>
                </c:pt>
                <c:pt idx="3">
                  <c:v>2019</c:v>
                </c:pt>
                <c:pt idx="4">
                  <c:v>2020</c:v>
                </c:pt>
                <c:pt idx="5">
                  <c:v>2021</c:v>
                </c:pt>
              </c:numCache>
            </c:numRef>
          </c:cat>
          <c:val>
            <c:numRef>
              <c:f>'T 05'!$B$7:$G$7</c:f>
              <c:numCache>
                <c:formatCode>#,##0</c:formatCode>
                <c:ptCount val="6"/>
                <c:pt idx="0">
                  <c:v>52183.336427000009</c:v>
                </c:pt>
                <c:pt idx="1">
                  <c:v>33751.130145999996</c:v>
                </c:pt>
                <c:pt idx="2">
                  <c:v>32852</c:v>
                </c:pt>
                <c:pt idx="3">
                  <c:v>117215.21711299989</c:v>
                </c:pt>
                <c:pt idx="4">
                  <c:v>16837</c:v>
                </c:pt>
                <c:pt idx="5">
                  <c:v>17559</c:v>
                </c:pt>
              </c:numCache>
            </c:numRef>
          </c:val>
          <c:extLst>
            <c:ext xmlns:c16="http://schemas.microsoft.com/office/drawing/2014/chart" uri="{C3380CC4-5D6E-409C-BE32-E72D297353CC}">
              <c16:uniqueId val="{00000004-30E6-4130-BC76-B38AA9CA3B38}"/>
            </c:ext>
          </c:extLst>
        </c:ser>
        <c:dLbls>
          <c:showLegendKey val="0"/>
          <c:showVal val="0"/>
          <c:showCatName val="0"/>
          <c:showSerName val="0"/>
          <c:showPercent val="0"/>
          <c:showBubbleSize val="0"/>
        </c:dLbls>
        <c:gapWidth val="219"/>
        <c:overlap val="-27"/>
        <c:axId val="160304623"/>
        <c:axId val="160305039"/>
      </c:barChart>
      <c:catAx>
        <c:axId val="160304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305039"/>
        <c:crosses val="autoZero"/>
        <c:auto val="1"/>
        <c:lblAlgn val="ctr"/>
        <c:lblOffset val="100"/>
        <c:noMultiLvlLbl val="0"/>
      </c:catAx>
      <c:valAx>
        <c:axId val="1603050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304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22024144023587E-2"/>
          <c:y val="0.16713091922005571"/>
          <c:w val="0.83353044430683887"/>
          <c:h val="0.52331776076736936"/>
        </c:manualLayout>
      </c:layout>
      <c:barChart>
        <c:barDir val="col"/>
        <c:grouping val="clustered"/>
        <c:varyColors val="0"/>
        <c:ser>
          <c:idx val="0"/>
          <c:order val="0"/>
          <c:tx>
            <c:strRef>
              <c:f>'T04'!$R$5</c:f>
              <c:strCache>
                <c:ptCount val="1"/>
                <c:pt idx="0">
                  <c:v>2011</c:v>
                </c:pt>
              </c:strCache>
            </c:strRef>
          </c:tx>
          <c:spPr>
            <a:solidFill>
              <a:srgbClr val="990000"/>
            </a:solidFill>
            <a:ln>
              <a:noFill/>
            </a:ln>
            <a:effectLst/>
          </c:spPr>
          <c:invertIfNegative val="0"/>
          <c:dPt>
            <c:idx val="9"/>
            <c:invertIfNegative val="0"/>
            <c:bubble3D val="0"/>
            <c:spPr>
              <a:solidFill>
                <a:srgbClr val="990000"/>
              </a:solidFill>
              <a:ln>
                <a:solidFill>
                  <a:srgbClr val="990000"/>
                </a:solidFill>
              </a:ln>
              <a:effectLst/>
            </c:spPr>
            <c:extLst>
              <c:ext xmlns:c16="http://schemas.microsoft.com/office/drawing/2014/chart" uri="{C3380CC4-5D6E-409C-BE32-E72D297353CC}">
                <c16:uniqueId val="{00000002-D74B-4D85-B72E-BE8E26CF5974}"/>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99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'T04'!$Q$6:$Q$19</c:f>
              <c:strCache>
                <c:ptCount val="13"/>
                <c:pt idx="0">
                  <c:v>الشيخوخة
Old Age</c:v>
                </c:pt>
                <c:pt idx="1">
                  <c:v>استقالة إرادية
Self Resignation</c:v>
                </c:pt>
                <c:pt idx="2">
                  <c:v>الوفاة
Death</c:v>
                </c:pt>
                <c:pt idx="3">
                  <c:v>العجز
Unfit to Work</c:v>
                </c:pt>
                <c:pt idx="4">
                  <c:v>إصابة عمل
Work Injury</c:v>
                </c:pt>
                <c:pt idx="5">
                  <c:v>إلغاء وظيفة
Abolition of the Job</c:v>
                </c:pt>
                <c:pt idx="6">
                  <c:v>إلغاء وظيفة - تقاعد اختياري
Abolition of the Job</c:v>
                </c:pt>
                <c:pt idx="7">
                  <c:v>قرار تأديبي
Disciplinary Action</c:v>
                </c:pt>
                <c:pt idx="8">
                  <c:v>قرار غير تأديبي
Undisciplinary Action</c:v>
                </c:pt>
                <c:pt idx="9">
                  <c:v>إحالة مبكرة
Early Retirement</c:v>
                </c:pt>
                <c:pt idx="10">
                  <c:v>الحكم القضائي
by Court Judgement</c:v>
                </c:pt>
                <c:pt idx="11">
                  <c:v>اعتلال الصحة
Health Reason</c:v>
                </c:pt>
                <c:pt idx="12">
                  <c:v>أخرى  Others</c:v>
                </c:pt>
              </c:strCache>
            </c:strRef>
          </c:cat>
          <c:val>
            <c:numRef>
              <c:f>'T04'!$R$6:$R$19</c:f>
              <c:numCache>
                <c:formatCode>_(* #,##0_);_(* \(#,##0\);_(* "-"_);_(@_)</c:formatCode>
                <c:ptCount val="14"/>
                <c:pt idx="0" formatCode="General">
                  <c:v>223</c:v>
                </c:pt>
                <c:pt idx="1">
                  <c:v>641</c:v>
                </c:pt>
                <c:pt idx="2">
                  <c:v>66</c:v>
                </c:pt>
                <c:pt idx="3">
                  <c:v>11</c:v>
                </c:pt>
                <c:pt idx="4">
                  <c:v>0</c:v>
                </c:pt>
                <c:pt idx="5">
                  <c:v>119</c:v>
                </c:pt>
                <c:pt idx="6">
                  <c:v>0</c:v>
                </c:pt>
                <c:pt idx="7">
                  <c:v>45</c:v>
                </c:pt>
                <c:pt idx="8">
                  <c:v>4</c:v>
                </c:pt>
                <c:pt idx="9">
                  <c:v>579</c:v>
                </c:pt>
                <c:pt idx="10">
                  <c:v>4</c:v>
                </c:pt>
                <c:pt idx="11">
                  <c:v>2</c:v>
                </c:pt>
                <c:pt idx="12">
                  <c:v>60</c:v>
                </c:pt>
              </c:numCache>
            </c:numRef>
          </c:val>
          <c:extLst>
            <c:ext xmlns:c16="http://schemas.microsoft.com/office/drawing/2014/chart" uri="{C3380CC4-5D6E-409C-BE32-E72D297353CC}">
              <c16:uniqueId val="{00000000-D74B-4D85-B72E-BE8E26CF5974}"/>
            </c:ext>
          </c:extLst>
        </c:ser>
        <c:ser>
          <c:idx val="1"/>
          <c:order val="1"/>
          <c:tx>
            <c:strRef>
              <c:f>'T04'!$S$5</c:f>
              <c:strCache>
                <c:ptCount val="1"/>
                <c:pt idx="0">
                  <c:v>2021</c:v>
                </c:pt>
              </c:strCache>
            </c:strRef>
          </c:tx>
          <c:spPr>
            <a:solidFill>
              <a:srgbClr val="B59F54"/>
            </a:solidFill>
            <a:ln>
              <a:solidFill>
                <a:srgbClr val="B59F54"/>
              </a:solidFill>
            </a:ln>
            <a:effectLst/>
          </c:spPr>
          <c:invertIfNegative val="0"/>
          <c:dLbls>
            <c:dLbl>
              <c:idx val="4"/>
              <c:numFmt formatCode="@"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2-1867-4092-A4EE-F1AD6CB20491}"/>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B59F54"/>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'T04'!$Q$6:$Q$19</c:f>
              <c:strCache>
                <c:ptCount val="13"/>
                <c:pt idx="0">
                  <c:v>الشيخوخة
Old Age</c:v>
                </c:pt>
                <c:pt idx="1">
                  <c:v>استقالة إرادية
Self Resignation</c:v>
                </c:pt>
                <c:pt idx="2">
                  <c:v>الوفاة
Death</c:v>
                </c:pt>
                <c:pt idx="3">
                  <c:v>العجز
Unfit to Work</c:v>
                </c:pt>
                <c:pt idx="4">
                  <c:v>إصابة عمل
Work Injury</c:v>
                </c:pt>
                <c:pt idx="5">
                  <c:v>إلغاء وظيفة
Abolition of the Job</c:v>
                </c:pt>
                <c:pt idx="6">
                  <c:v>إلغاء وظيفة - تقاعد اختياري
Abolition of the Job</c:v>
                </c:pt>
                <c:pt idx="7">
                  <c:v>قرار تأديبي
Disciplinary Action</c:v>
                </c:pt>
                <c:pt idx="8">
                  <c:v>قرار غير تأديبي
Undisciplinary Action</c:v>
                </c:pt>
                <c:pt idx="9">
                  <c:v>إحالة مبكرة
Early Retirement</c:v>
                </c:pt>
                <c:pt idx="10">
                  <c:v>الحكم القضائي
by Court Judgement</c:v>
                </c:pt>
                <c:pt idx="11">
                  <c:v>اعتلال الصحة
Health Reason</c:v>
                </c:pt>
                <c:pt idx="12">
                  <c:v>أخرى  Others</c:v>
                </c:pt>
              </c:strCache>
            </c:strRef>
          </c:cat>
          <c:val>
            <c:numRef>
              <c:f>'T04'!$S$6:$S$19</c:f>
              <c:numCache>
                <c:formatCode>General</c:formatCode>
                <c:ptCount val="14"/>
                <c:pt idx="0">
                  <c:v>146</c:v>
                </c:pt>
                <c:pt idx="1">
                  <c:v>549</c:v>
                </c:pt>
                <c:pt idx="2">
                  <c:v>73</c:v>
                </c:pt>
                <c:pt idx="3">
                  <c:v>15</c:v>
                </c:pt>
                <c:pt idx="4">
                  <c:v>0</c:v>
                </c:pt>
                <c:pt idx="5">
                  <c:v>60</c:v>
                </c:pt>
                <c:pt idx="6">
                  <c:v>0</c:v>
                </c:pt>
                <c:pt idx="7">
                  <c:v>11</c:v>
                </c:pt>
                <c:pt idx="8">
                  <c:v>8</c:v>
                </c:pt>
                <c:pt idx="9">
                  <c:v>299</c:v>
                </c:pt>
                <c:pt idx="10">
                  <c:v>10</c:v>
                </c:pt>
                <c:pt idx="11">
                  <c:v>5</c:v>
                </c:pt>
                <c:pt idx="12">
                  <c:v>93</c:v>
                </c:pt>
              </c:numCache>
            </c:numRef>
          </c:val>
          <c:extLst>
            <c:ext xmlns:c16="http://schemas.microsoft.com/office/drawing/2014/chart" uri="{C3380CC4-5D6E-409C-BE32-E72D297353CC}">
              <c16:uniqueId val="{00000001-D74B-4D85-B72E-BE8E26CF5974}"/>
            </c:ext>
          </c:extLst>
        </c:ser>
        <c:dLbls>
          <c:dLblPos val="outEnd"/>
          <c:showLegendKey val="0"/>
          <c:showVal val="1"/>
          <c:showCatName val="0"/>
          <c:showSerName val="0"/>
          <c:showPercent val="0"/>
          <c:showBubbleSize val="0"/>
        </c:dLbls>
        <c:gapWidth val="219"/>
        <c:overlap val="-27"/>
        <c:axId val="1647154975"/>
        <c:axId val="1647156639"/>
      </c:barChart>
      <c:catAx>
        <c:axId val="1647154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647156639"/>
        <c:crosses val="autoZero"/>
        <c:auto val="1"/>
        <c:lblAlgn val="ctr"/>
        <c:lblOffset val="100"/>
        <c:noMultiLvlLbl val="0"/>
      </c:catAx>
      <c:valAx>
        <c:axId val="16471566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71549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82296</xdr:colOff>
      <xdr:row>2</xdr:row>
      <xdr:rowOff>95250</xdr:rowOff>
    </xdr:from>
    <xdr:to>
      <xdr:col>10</xdr:col>
      <xdr:colOff>121959</xdr:colOff>
      <xdr:row>13</xdr:row>
      <xdr:rowOff>333375</xdr:rowOff>
    </xdr:to>
    <xdr:pic>
      <xdr:nvPicPr>
        <xdr:cNvPr id="6" name="Picture 5">
          <a:extLst>
            <a:ext uri="{FF2B5EF4-FFF2-40B4-BE49-F238E27FC236}">
              <a16:creationId xmlns:a16="http://schemas.microsoft.com/office/drawing/2014/main" id="{6300F293-31AD-4C0C-892C-366F70AA28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9066791" y="412750"/>
          <a:ext cx="3976663" cy="2476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190500</xdr:colOff>
      <xdr:row>15</xdr:row>
      <xdr:rowOff>0</xdr:rowOff>
    </xdr:from>
    <xdr:to>
      <xdr:col>15</xdr:col>
      <xdr:colOff>200025</xdr:colOff>
      <xdr:row>15</xdr:row>
      <xdr:rowOff>0</xdr:rowOff>
    </xdr:to>
    <xdr:sp macro="" textlink="">
      <xdr:nvSpPr>
        <xdr:cNvPr id="2" name="Text 1">
          <a:extLst>
            <a:ext uri="{FF2B5EF4-FFF2-40B4-BE49-F238E27FC236}">
              <a16:creationId xmlns:a16="http://schemas.microsoft.com/office/drawing/2014/main" id="{00000000-0008-0000-0500-000002000000}"/>
            </a:ext>
          </a:extLst>
        </xdr:cNvPr>
        <xdr:cNvSpPr txBox="1">
          <a:spLocks noChangeArrowheads="1"/>
        </xdr:cNvSpPr>
      </xdr:nvSpPr>
      <xdr:spPr bwMode="auto">
        <a:xfrm flipH="1">
          <a:off x="9833143275" y="2667000"/>
          <a:ext cx="9525" cy="0"/>
        </a:xfrm>
        <a:prstGeom prst="rect">
          <a:avLst/>
        </a:prstGeom>
        <a:solidFill>
          <a:srgbClr val="FFFFFF"/>
        </a:solidFill>
        <a:ln w="1">
          <a:noFill/>
          <a:miter lim="800000"/>
          <a:headEnd/>
          <a:tailEnd/>
        </a:ln>
      </xdr:spPr>
    </xdr:sp>
    <xdr:clientData/>
  </xdr:twoCellAnchor>
  <xdr:twoCellAnchor>
    <xdr:from>
      <xdr:col>15</xdr:col>
      <xdr:colOff>190500</xdr:colOff>
      <xdr:row>15</xdr:row>
      <xdr:rowOff>0</xdr:rowOff>
    </xdr:from>
    <xdr:to>
      <xdr:col>15</xdr:col>
      <xdr:colOff>200025</xdr:colOff>
      <xdr:row>15</xdr:row>
      <xdr:rowOff>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flipH="1">
          <a:off x="9833143275" y="2667000"/>
          <a:ext cx="9525" cy="0"/>
        </a:xfrm>
        <a:prstGeom prst="rect">
          <a:avLst/>
        </a:prstGeom>
        <a:solidFill>
          <a:srgbClr val="FFFFFF"/>
        </a:solidFill>
        <a:ln w="1">
          <a:noFill/>
          <a:miter lim="800000"/>
          <a:headEnd/>
          <a:tailEnd/>
        </a:ln>
      </xdr:spPr>
    </xdr:sp>
    <xdr:clientData/>
  </xdr:twoCellAnchor>
  <xdr:twoCellAnchor>
    <xdr:from>
      <xdr:col>0</xdr:col>
      <xdr:colOff>28575</xdr:colOff>
      <xdr:row>23</xdr:row>
      <xdr:rowOff>9525</xdr:rowOff>
    </xdr:from>
    <xdr:to>
      <xdr:col>15</xdr:col>
      <xdr:colOff>619125</xdr:colOff>
      <xdr:row>42</xdr:row>
      <xdr:rowOff>57150</xdr:rowOff>
    </xdr:to>
    <xdr:graphicFrame macro="">
      <xdr:nvGraphicFramePr>
        <xdr:cNvPr id="7" name="Chart 6">
          <a:extLst>
            <a:ext uri="{FF2B5EF4-FFF2-40B4-BE49-F238E27FC236}">
              <a16:creationId xmlns:a16="http://schemas.microsoft.com/office/drawing/2014/main" id="{E8847E8F-B301-4191-BA0D-72244E2F2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0.00836</cdr:y>
    </cdr:from>
    <cdr:to>
      <cdr:x>0.11599</cdr:x>
      <cdr:y>0.14485</cdr:y>
    </cdr:to>
    <cdr:sp macro="" textlink="">
      <cdr:nvSpPr>
        <cdr:cNvPr id="2" name="TextBox 1">
          <a:extLst xmlns:a="http://schemas.openxmlformats.org/drawingml/2006/main">
            <a:ext uri="{FF2B5EF4-FFF2-40B4-BE49-F238E27FC236}">
              <a16:creationId xmlns:a16="http://schemas.microsoft.com/office/drawing/2014/main" id="{71E26F97-F10F-8D6E-823E-5E311684E145}"/>
            </a:ext>
          </a:extLst>
        </cdr:cNvPr>
        <cdr:cNvSpPr txBox="1"/>
      </cdr:nvSpPr>
      <cdr:spPr>
        <a:xfrm xmlns:a="http://schemas.openxmlformats.org/drawingml/2006/main">
          <a:off x="0" y="28575"/>
          <a:ext cx="7048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1000"/>
            <a:t>عدد</a:t>
          </a:r>
          <a:r>
            <a:rPr lang="ar-BH" sz="1000" baseline="0"/>
            <a:t> </a:t>
          </a:r>
        </a:p>
        <a:p xmlns:a="http://schemas.openxmlformats.org/drawingml/2006/main">
          <a:r>
            <a:rPr lang="en-US" sz="1000" baseline="0"/>
            <a:t>Number</a:t>
          </a:r>
          <a:endParaRPr lang="en-US" sz="1000"/>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138546</xdr:colOff>
      <xdr:row>27</xdr:row>
      <xdr:rowOff>103909</xdr:rowOff>
    </xdr:from>
    <xdr:to>
      <xdr:col>7</xdr:col>
      <xdr:colOff>1137228</xdr:colOff>
      <xdr:row>45</xdr:row>
      <xdr:rowOff>41562</xdr:rowOff>
    </xdr:to>
    <xdr:graphicFrame macro="">
      <xdr:nvGraphicFramePr>
        <xdr:cNvPr id="2" name="Chart 1">
          <a:extLst>
            <a:ext uri="{FF2B5EF4-FFF2-40B4-BE49-F238E27FC236}">
              <a16:creationId xmlns:a16="http://schemas.microsoft.com/office/drawing/2014/main" id="{78E0677C-DB8E-44A4-BE94-B2E4FCA2FC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70658</xdr:colOff>
      <xdr:row>3</xdr:row>
      <xdr:rowOff>112568</xdr:rowOff>
    </xdr:from>
    <xdr:to>
      <xdr:col>7</xdr:col>
      <xdr:colOff>1066800</xdr:colOff>
      <xdr:row>21</xdr:row>
      <xdr:rowOff>49807</xdr:rowOff>
    </xdr:to>
    <xdr:graphicFrame macro="">
      <xdr:nvGraphicFramePr>
        <xdr:cNvPr id="5" name="Chart 4">
          <a:extLst>
            <a:ext uri="{FF2B5EF4-FFF2-40B4-BE49-F238E27FC236}">
              <a16:creationId xmlns:a16="http://schemas.microsoft.com/office/drawing/2014/main" id="{F48E4E3D-679C-408D-A109-47652811B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129886</xdr:colOff>
      <xdr:row>50</xdr:row>
      <xdr:rowOff>103909</xdr:rowOff>
    </xdr:from>
    <xdr:to>
      <xdr:col>7</xdr:col>
      <xdr:colOff>1128568</xdr:colOff>
      <xdr:row>68</xdr:row>
      <xdr:rowOff>41148</xdr:rowOff>
    </xdr:to>
    <xdr:graphicFrame macro="">
      <xdr:nvGraphicFramePr>
        <xdr:cNvPr id="7" name="Chart 6">
          <a:extLst>
            <a:ext uri="{FF2B5EF4-FFF2-40B4-BE49-F238E27FC236}">
              <a16:creationId xmlns:a16="http://schemas.microsoft.com/office/drawing/2014/main" id="{565224EE-44DB-43C2-8CE5-443D9B591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0.01103</cdr:x>
      <cdr:y>0.03286</cdr:y>
    </cdr:from>
    <cdr:to>
      <cdr:x>0.16726</cdr:x>
      <cdr:y>0.21505</cdr:y>
    </cdr:to>
    <cdr:sp macro="" textlink="">
      <cdr:nvSpPr>
        <cdr:cNvPr id="2" name="TextBox 1">
          <a:extLst xmlns:a="http://schemas.openxmlformats.org/drawingml/2006/main">
            <a:ext uri="{FF2B5EF4-FFF2-40B4-BE49-F238E27FC236}">
              <a16:creationId xmlns:a16="http://schemas.microsoft.com/office/drawing/2014/main" id="{71895C73-BDC0-3EC3-1ED5-CC6B953DE492}"/>
            </a:ext>
          </a:extLst>
        </cdr:cNvPr>
        <cdr:cNvSpPr txBox="1"/>
      </cdr:nvSpPr>
      <cdr:spPr>
        <a:xfrm xmlns:a="http://schemas.openxmlformats.org/drawingml/2006/main">
          <a:off x="72159" y="95251"/>
          <a:ext cx="1021773" cy="52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1000"/>
            <a:t>عدد</a:t>
          </a:r>
        </a:p>
        <a:p xmlns:a="http://schemas.openxmlformats.org/drawingml/2006/main">
          <a:r>
            <a:rPr lang="en-US" sz="1000"/>
            <a:t>Number</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cdr:y>
    </cdr:from>
    <cdr:to>
      <cdr:x>0.20688</cdr:x>
      <cdr:y>0.1404</cdr:y>
    </cdr:to>
    <cdr:sp macro="" textlink="">
      <cdr:nvSpPr>
        <cdr:cNvPr id="2" name="TextBox 1">
          <a:extLst xmlns:a="http://schemas.openxmlformats.org/drawingml/2006/main">
            <a:ext uri="{FF2B5EF4-FFF2-40B4-BE49-F238E27FC236}">
              <a16:creationId xmlns:a16="http://schemas.microsoft.com/office/drawing/2014/main" id="{572094A2-F48C-BB6A-E35F-13F7191D3CB9}"/>
            </a:ext>
          </a:extLst>
        </cdr:cNvPr>
        <cdr:cNvSpPr txBox="1"/>
      </cdr:nvSpPr>
      <cdr:spPr>
        <a:xfrm xmlns:a="http://schemas.openxmlformats.org/drawingml/2006/main">
          <a:off x="0" y="0"/>
          <a:ext cx="1352550" cy="4069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1000"/>
            <a:t>عدد</a:t>
          </a:r>
        </a:p>
        <a:p xmlns:a="http://schemas.openxmlformats.org/drawingml/2006/main">
          <a:r>
            <a:rPr lang="en-US" sz="1000"/>
            <a:t>Number</a:t>
          </a:r>
        </a:p>
      </cdr:txBody>
    </cdr:sp>
  </cdr:relSizeAnchor>
</c:userShapes>
</file>

<file path=xl/drawings/drawing15.xml><?xml version="1.0" encoding="utf-8"?>
<c:userShapes xmlns:c="http://schemas.openxmlformats.org/drawingml/2006/chart">
  <cdr:relSizeAnchor xmlns:cdr="http://schemas.openxmlformats.org/drawingml/2006/chartDrawing">
    <cdr:from>
      <cdr:x>0</cdr:x>
      <cdr:y>0.01494</cdr:y>
    </cdr:from>
    <cdr:to>
      <cdr:x>0.1421</cdr:x>
      <cdr:y>0.1643</cdr:y>
    </cdr:to>
    <cdr:sp macro="" textlink="">
      <cdr:nvSpPr>
        <cdr:cNvPr id="2" name="TextBox 1">
          <a:extLst xmlns:a="http://schemas.openxmlformats.org/drawingml/2006/main">
            <a:ext uri="{FF2B5EF4-FFF2-40B4-BE49-F238E27FC236}">
              <a16:creationId xmlns:a16="http://schemas.microsoft.com/office/drawing/2014/main" id="{FC35B98F-6597-0CA4-61D7-079E2F6F9AAC}"/>
            </a:ext>
          </a:extLst>
        </cdr:cNvPr>
        <cdr:cNvSpPr txBox="1"/>
      </cdr:nvSpPr>
      <cdr:spPr>
        <a:xfrm xmlns:a="http://schemas.openxmlformats.org/drawingml/2006/main">
          <a:off x="0" y="43296"/>
          <a:ext cx="929410" cy="4329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1000"/>
            <a:t>عدد</a:t>
          </a:r>
        </a:p>
        <a:p xmlns:a="http://schemas.openxmlformats.org/drawingml/2006/main">
          <a:r>
            <a:rPr lang="en-US" sz="1000"/>
            <a:t>Number</a:t>
          </a:r>
        </a:p>
      </cdr:txBody>
    </cdr:sp>
  </cdr:relSizeAnchor>
</c:userShapes>
</file>

<file path=xl/drawings/drawing16.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0</xdr:colOff>
      <xdr:row>1</xdr:row>
      <xdr:rowOff>38100</xdr:rowOff>
    </xdr:to>
    <xdr:sp macro="" textlink="">
      <xdr:nvSpPr>
        <xdr:cNvPr id="4" name="Text 4">
          <a:extLst>
            <a:ext uri="{FF2B5EF4-FFF2-40B4-BE49-F238E27FC236}">
              <a16:creationId xmlns:a16="http://schemas.microsoft.com/office/drawing/2014/main" id="{00000000-0008-0000-0800-000004000000}"/>
            </a:ext>
          </a:extLst>
        </xdr:cNvPr>
        <xdr:cNvSpPr txBox="1">
          <a:spLocks noChangeArrowheads="1"/>
        </xdr:cNvSpPr>
      </xdr:nvSpPr>
      <xdr:spPr bwMode="auto">
        <a:xfrm flipH="1">
          <a:off x="10167620000" y="275167"/>
          <a:ext cx="0" cy="381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2</xdr:col>
      <xdr:colOff>190500</xdr:colOff>
      <xdr:row>10</xdr:row>
      <xdr:rowOff>228600</xdr:rowOff>
    </xdr:from>
    <xdr:to>
      <xdr:col>2</xdr:col>
      <xdr:colOff>200025</xdr:colOff>
      <xdr:row>11</xdr:row>
      <xdr:rowOff>0</xdr:rowOff>
    </xdr:to>
    <xdr:sp macro="" textlink="">
      <xdr:nvSpPr>
        <xdr:cNvPr id="5" name="Text 1">
          <a:extLst>
            <a:ext uri="{FF2B5EF4-FFF2-40B4-BE49-F238E27FC236}">
              <a16:creationId xmlns:a16="http://schemas.microsoft.com/office/drawing/2014/main" id="{00000000-0008-0000-0800-000005000000}"/>
            </a:ext>
          </a:extLst>
        </xdr:cNvPr>
        <xdr:cNvSpPr txBox="1">
          <a:spLocks noChangeArrowheads="1"/>
        </xdr:cNvSpPr>
      </xdr:nvSpPr>
      <xdr:spPr bwMode="auto">
        <a:xfrm flipH="1">
          <a:off x="10170023475" y="3075517"/>
          <a:ext cx="9525" cy="4233"/>
        </a:xfrm>
        <a:prstGeom prst="rect">
          <a:avLst/>
        </a:prstGeom>
        <a:solidFill>
          <a:srgbClr val="FFFFFF"/>
        </a:solidFill>
        <a:ln w="1">
          <a:noFill/>
          <a:miter lim="800000"/>
          <a:headEnd/>
          <a:tailEnd/>
        </a:ln>
      </xdr:spPr>
    </xdr:sp>
    <xdr:clientData/>
  </xdr:twoCellAnchor>
  <xdr:twoCellAnchor>
    <xdr:from>
      <xdr:col>8</xdr:col>
      <xdr:colOff>0</xdr:colOff>
      <xdr:row>1</xdr:row>
      <xdr:rowOff>0</xdr:rowOff>
    </xdr:from>
    <xdr:to>
      <xdr:col>8</xdr:col>
      <xdr:colOff>0</xdr:colOff>
      <xdr:row>1</xdr:row>
      <xdr:rowOff>38100</xdr:rowOff>
    </xdr:to>
    <xdr:sp macro="" textlink="">
      <xdr:nvSpPr>
        <xdr:cNvPr id="11" name="Text 4">
          <a:extLst>
            <a:ext uri="{FF2B5EF4-FFF2-40B4-BE49-F238E27FC236}">
              <a16:creationId xmlns:a16="http://schemas.microsoft.com/office/drawing/2014/main" id="{00000000-0008-0000-0800-00000B000000}"/>
            </a:ext>
          </a:extLst>
        </xdr:cNvPr>
        <xdr:cNvSpPr txBox="1">
          <a:spLocks noChangeArrowheads="1"/>
        </xdr:cNvSpPr>
      </xdr:nvSpPr>
      <xdr:spPr bwMode="auto">
        <a:xfrm flipH="1">
          <a:off x="10167620000" y="275167"/>
          <a:ext cx="0" cy="381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2</xdr:col>
      <xdr:colOff>190500</xdr:colOff>
      <xdr:row>10</xdr:row>
      <xdr:rowOff>228600</xdr:rowOff>
    </xdr:from>
    <xdr:to>
      <xdr:col>2</xdr:col>
      <xdr:colOff>200025</xdr:colOff>
      <xdr:row>11</xdr:row>
      <xdr:rowOff>0</xdr:rowOff>
    </xdr:to>
    <xdr:sp macro="" textlink="">
      <xdr:nvSpPr>
        <xdr:cNvPr id="12" name="Text 1">
          <a:extLst>
            <a:ext uri="{FF2B5EF4-FFF2-40B4-BE49-F238E27FC236}">
              <a16:creationId xmlns:a16="http://schemas.microsoft.com/office/drawing/2014/main" id="{00000000-0008-0000-0800-00000C000000}"/>
            </a:ext>
          </a:extLst>
        </xdr:cNvPr>
        <xdr:cNvSpPr txBox="1">
          <a:spLocks noChangeArrowheads="1"/>
        </xdr:cNvSpPr>
      </xdr:nvSpPr>
      <xdr:spPr bwMode="auto">
        <a:xfrm flipH="1">
          <a:off x="10170023475"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16" name="Text 1">
          <a:extLst>
            <a:ext uri="{FF2B5EF4-FFF2-40B4-BE49-F238E27FC236}">
              <a16:creationId xmlns:a16="http://schemas.microsoft.com/office/drawing/2014/main" id="{00000000-0008-0000-0800-000010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17" name="Text 1">
          <a:extLst>
            <a:ext uri="{FF2B5EF4-FFF2-40B4-BE49-F238E27FC236}">
              <a16:creationId xmlns:a16="http://schemas.microsoft.com/office/drawing/2014/main" id="{00000000-0008-0000-0800-000011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18" name="Text 1">
          <a:extLst>
            <a:ext uri="{FF2B5EF4-FFF2-40B4-BE49-F238E27FC236}">
              <a16:creationId xmlns:a16="http://schemas.microsoft.com/office/drawing/2014/main" id="{00000000-0008-0000-0800-000012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19" name="Text 1">
          <a:extLst>
            <a:ext uri="{FF2B5EF4-FFF2-40B4-BE49-F238E27FC236}">
              <a16:creationId xmlns:a16="http://schemas.microsoft.com/office/drawing/2014/main" id="{00000000-0008-0000-0800-000013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2</xdr:col>
      <xdr:colOff>190500</xdr:colOff>
      <xdr:row>36</xdr:row>
      <xdr:rowOff>228600</xdr:rowOff>
    </xdr:from>
    <xdr:to>
      <xdr:col>2</xdr:col>
      <xdr:colOff>200025</xdr:colOff>
      <xdr:row>37</xdr:row>
      <xdr:rowOff>0</xdr:rowOff>
    </xdr:to>
    <xdr:sp macro="" textlink="">
      <xdr:nvSpPr>
        <xdr:cNvPr id="20" name="Text 1">
          <a:extLst>
            <a:ext uri="{FF2B5EF4-FFF2-40B4-BE49-F238E27FC236}">
              <a16:creationId xmlns:a16="http://schemas.microsoft.com/office/drawing/2014/main" id="{00000000-0008-0000-0800-000014000000}"/>
            </a:ext>
          </a:extLst>
        </xdr:cNvPr>
        <xdr:cNvSpPr txBox="1">
          <a:spLocks noChangeArrowheads="1"/>
        </xdr:cNvSpPr>
      </xdr:nvSpPr>
      <xdr:spPr bwMode="auto">
        <a:xfrm flipH="1">
          <a:off x="10170023475" y="6409267"/>
          <a:ext cx="9525" cy="4233"/>
        </a:xfrm>
        <a:prstGeom prst="rect">
          <a:avLst/>
        </a:prstGeom>
        <a:solidFill>
          <a:srgbClr val="FFFFFF"/>
        </a:solidFill>
        <a:ln w="1">
          <a:noFill/>
          <a:miter lim="800000"/>
          <a:headEnd/>
          <a:tailEnd/>
        </a:ln>
      </xdr:spPr>
    </xdr:sp>
    <xdr:clientData/>
  </xdr:twoCellAnchor>
  <xdr:twoCellAnchor>
    <xdr:from>
      <xdr:col>2</xdr:col>
      <xdr:colOff>190500</xdr:colOff>
      <xdr:row>36</xdr:row>
      <xdr:rowOff>228600</xdr:rowOff>
    </xdr:from>
    <xdr:to>
      <xdr:col>2</xdr:col>
      <xdr:colOff>200025</xdr:colOff>
      <xdr:row>37</xdr:row>
      <xdr:rowOff>0</xdr:rowOff>
    </xdr:to>
    <xdr:sp macro="" textlink="">
      <xdr:nvSpPr>
        <xdr:cNvPr id="21" name="Text 1">
          <a:extLst>
            <a:ext uri="{FF2B5EF4-FFF2-40B4-BE49-F238E27FC236}">
              <a16:creationId xmlns:a16="http://schemas.microsoft.com/office/drawing/2014/main" id="{00000000-0008-0000-0800-000015000000}"/>
            </a:ext>
          </a:extLst>
        </xdr:cNvPr>
        <xdr:cNvSpPr txBox="1">
          <a:spLocks noChangeArrowheads="1"/>
        </xdr:cNvSpPr>
      </xdr:nvSpPr>
      <xdr:spPr bwMode="auto">
        <a:xfrm flipH="1">
          <a:off x="10170023475"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22" name="Text 1">
          <a:extLst>
            <a:ext uri="{FF2B5EF4-FFF2-40B4-BE49-F238E27FC236}">
              <a16:creationId xmlns:a16="http://schemas.microsoft.com/office/drawing/2014/main" id="{00000000-0008-0000-0800-000016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23" name="Text 1">
          <a:extLst>
            <a:ext uri="{FF2B5EF4-FFF2-40B4-BE49-F238E27FC236}">
              <a16:creationId xmlns:a16="http://schemas.microsoft.com/office/drawing/2014/main" id="{00000000-0008-0000-0800-000017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24" name="Text 1">
          <a:extLst>
            <a:ext uri="{FF2B5EF4-FFF2-40B4-BE49-F238E27FC236}">
              <a16:creationId xmlns:a16="http://schemas.microsoft.com/office/drawing/2014/main" id="{00000000-0008-0000-0800-000018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25" name="Text 1">
          <a:extLst>
            <a:ext uri="{FF2B5EF4-FFF2-40B4-BE49-F238E27FC236}">
              <a16:creationId xmlns:a16="http://schemas.microsoft.com/office/drawing/2014/main" id="{00000000-0008-0000-0800-000019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6" name="Text 1">
          <a:extLst>
            <a:ext uri="{FF2B5EF4-FFF2-40B4-BE49-F238E27FC236}">
              <a16:creationId xmlns:a16="http://schemas.microsoft.com/office/drawing/2014/main" id="{00000000-0008-0000-0800-00001A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7" name="Text 1">
          <a:extLst>
            <a:ext uri="{FF2B5EF4-FFF2-40B4-BE49-F238E27FC236}">
              <a16:creationId xmlns:a16="http://schemas.microsoft.com/office/drawing/2014/main" id="{00000000-0008-0000-0800-00001B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28" name="Text 1">
          <a:extLst>
            <a:ext uri="{FF2B5EF4-FFF2-40B4-BE49-F238E27FC236}">
              <a16:creationId xmlns:a16="http://schemas.microsoft.com/office/drawing/2014/main" id="{00000000-0008-0000-0800-00001C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29" name="Text 1">
          <a:extLst>
            <a:ext uri="{FF2B5EF4-FFF2-40B4-BE49-F238E27FC236}">
              <a16:creationId xmlns:a16="http://schemas.microsoft.com/office/drawing/2014/main" id="{00000000-0008-0000-0800-00001D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30" name="Text 1">
          <a:extLst>
            <a:ext uri="{FF2B5EF4-FFF2-40B4-BE49-F238E27FC236}">
              <a16:creationId xmlns:a16="http://schemas.microsoft.com/office/drawing/2014/main" id="{00000000-0008-0000-0800-00001E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31" name="Text 1">
          <a:extLst>
            <a:ext uri="{FF2B5EF4-FFF2-40B4-BE49-F238E27FC236}">
              <a16:creationId xmlns:a16="http://schemas.microsoft.com/office/drawing/2014/main" id="{00000000-0008-0000-0800-00001F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32" name="Text 1">
          <a:extLst>
            <a:ext uri="{FF2B5EF4-FFF2-40B4-BE49-F238E27FC236}">
              <a16:creationId xmlns:a16="http://schemas.microsoft.com/office/drawing/2014/main" id="{00000000-0008-0000-0800-000020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33" name="Text 1">
          <a:extLst>
            <a:ext uri="{FF2B5EF4-FFF2-40B4-BE49-F238E27FC236}">
              <a16:creationId xmlns:a16="http://schemas.microsoft.com/office/drawing/2014/main" id="{00000000-0008-0000-0800-000021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38" name="Text 1">
          <a:extLst>
            <a:ext uri="{FF2B5EF4-FFF2-40B4-BE49-F238E27FC236}">
              <a16:creationId xmlns:a16="http://schemas.microsoft.com/office/drawing/2014/main" id="{00000000-0008-0000-0800-000026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39" name="Text 1">
          <a:extLst>
            <a:ext uri="{FF2B5EF4-FFF2-40B4-BE49-F238E27FC236}">
              <a16:creationId xmlns:a16="http://schemas.microsoft.com/office/drawing/2014/main" id="{00000000-0008-0000-0800-000027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42" name="Text 1">
          <a:extLst>
            <a:ext uri="{FF2B5EF4-FFF2-40B4-BE49-F238E27FC236}">
              <a16:creationId xmlns:a16="http://schemas.microsoft.com/office/drawing/2014/main" id="{00000000-0008-0000-0800-00002A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43" name="Text 1">
          <a:extLst>
            <a:ext uri="{FF2B5EF4-FFF2-40B4-BE49-F238E27FC236}">
              <a16:creationId xmlns:a16="http://schemas.microsoft.com/office/drawing/2014/main" id="{00000000-0008-0000-0800-00002B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48" name="Text 1">
          <a:extLst>
            <a:ext uri="{FF2B5EF4-FFF2-40B4-BE49-F238E27FC236}">
              <a16:creationId xmlns:a16="http://schemas.microsoft.com/office/drawing/2014/main" id="{00000000-0008-0000-0800-000030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49" name="Text 1">
          <a:extLst>
            <a:ext uri="{FF2B5EF4-FFF2-40B4-BE49-F238E27FC236}">
              <a16:creationId xmlns:a16="http://schemas.microsoft.com/office/drawing/2014/main" id="{00000000-0008-0000-0800-000031000000}"/>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50" name="Text 1">
          <a:extLst>
            <a:ext uri="{FF2B5EF4-FFF2-40B4-BE49-F238E27FC236}">
              <a16:creationId xmlns:a16="http://schemas.microsoft.com/office/drawing/2014/main" id="{00000000-0008-0000-0800-000032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51" name="Text 1">
          <a:extLst>
            <a:ext uri="{FF2B5EF4-FFF2-40B4-BE49-F238E27FC236}">
              <a16:creationId xmlns:a16="http://schemas.microsoft.com/office/drawing/2014/main" id="{00000000-0008-0000-0800-000033000000}"/>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46" name="Text 1">
          <a:extLst>
            <a:ext uri="{FF2B5EF4-FFF2-40B4-BE49-F238E27FC236}">
              <a16:creationId xmlns:a16="http://schemas.microsoft.com/office/drawing/2014/main" id="{002DA4C6-5266-4A00-8612-8FF7169F6261}"/>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47" name="Text 1">
          <a:extLst>
            <a:ext uri="{FF2B5EF4-FFF2-40B4-BE49-F238E27FC236}">
              <a16:creationId xmlns:a16="http://schemas.microsoft.com/office/drawing/2014/main" id="{225C3E14-F77E-4F10-BE25-45DB15AD7F07}"/>
            </a:ext>
          </a:extLst>
        </xdr:cNvPr>
        <xdr:cNvSpPr txBox="1">
          <a:spLocks noChangeArrowheads="1"/>
        </xdr:cNvSpPr>
      </xdr:nvSpPr>
      <xdr:spPr bwMode="auto">
        <a:xfrm flipH="1">
          <a:off x="10169113308" y="307551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52" name="Text 1">
          <a:extLst>
            <a:ext uri="{FF2B5EF4-FFF2-40B4-BE49-F238E27FC236}">
              <a16:creationId xmlns:a16="http://schemas.microsoft.com/office/drawing/2014/main" id="{3C62AAC5-AA0B-4A1E-A3C3-806FE574C28E}"/>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1</xdr:col>
      <xdr:colOff>190500</xdr:colOff>
      <xdr:row>36</xdr:row>
      <xdr:rowOff>228600</xdr:rowOff>
    </xdr:from>
    <xdr:to>
      <xdr:col>1</xdr:col>
      <xdr:colOff>200025</xdr:colOff>
      <xdr:row>37</xdr:row>
      <xdr:rowOff>0</xdr:rowOff>
    </xdr:to>
    <xdr:sp macro="" textlink="">
      <xdr:nvSpPr>
        <xdr:cNvPr id="53" name="Text 1">
          <a:extLst>
            <a:ext uri="{FF2B5EF4-FFF2-40B4-BE49-F238E27FC236}">
              <a16:creationId xmlns:a16="http://schemas.microsoft.com/office/drawing/2014/main" id="{EE8812B7-4E77-42AC-8FEC-75C9A9FD0F01}"/>
            </a:ext>
          </a:extLst>
        </xdr:cNvPr>
        <xdr:cNvSpPr txBox="1">
          <a:spLocks noChangeArrowheads="1"/>
        </xdr:cNvSpPr>
      </xdr:nvSpPr>
      <xdr:spPr bwMode="auto">
        <a:xfrm flipH="1">
          <a:off x="10169113308" y="6409267"/>
          <a:ext cx="9525" cy="4233"/>
        </a:xfrm>
        <a:prstGeom prst="rect">
          <a:avLst/>
        </a:prstGeom>
        <a:solidFill>
          <a:srgbClr val="FFFFFF"/>
        </a:solidFill>
        <a:ln w="1">
          <a:noFill/>
          <a:miter lim="800000"/>
          <a:headEnd/>
          <a:tailEnd/>
        </a:ln>
      </xdr:spPr>
    </xdr:sp>
    <xdr:clientData/>
  </xdr:twoCellAnchor>
  <xdr:twoCellAnchor>
    <xdr:from>
      <xdr:col>2</xdr:col>
      <xdr:colOff>190500</xdr:colOff>
      <xdr:row>23</xdr:row>
      <xdr:rowOff>228600</xdr:rowOff>
    </xdr:from>
    <xdr:to>
      <xdr:col>2</xdr:col>
      <xdr:colOff>200025</xdr:colOff>
      <xdr:row>24</xdr:row>
      <xdr:rowOff>0</xdr:rowOff>
    </xdr:to>
    <xdr:sp macro="" textlink="">
      <xdr:nvSpPr>
        <xdr:cNvPr id="2" name="Text 1">
          <a:extLst>
            <a:ext uri="{FF2B5EF4-FFF2-40B4-BE49-F238E27FC236}">
              <a16:creationId xmlns:a16="http://schemas.microsoft.com/office/drawing/2014/main" id="{E2F0A14F-4A14-444D-94B2-B4B8E1FB7E91}"/>
            </a:ext>
          </a:extLst>
        </xdr:cNvPr>
        <xdr:cNvSpPr txBox="1">
          <a:spLocks noChangeArrowheads="1"/>
        </xdr:cNvSpPr>
      </xdr:nvSpPr>
      <xdr:spPr bwMode="auto">
        <a:xfrm flipH="1">
          <a:off x="10171600392" y="9668933"/>
          <a:ext cx="9525" cy="4234"/>
        </a:xfrm>
        <a:prstGeom prst="rect">
          <a:avLst/>
        </a:prstGeom>
        <a:solidFill>
          <a:srgbClr val="FFFFFF"/>
        </a:solidFill>
        <a:ln w="1">
          <a:noFill/>
          <a:miter lim="800000"/>
          <a:headEnd/>
          <a:tailEnd/>
        </a:ln>
      </xdr:spPr>
    </xdr:sp>
    <xdr:clientData/>
  </xdr:twoCellAnchor>
  <xdr:twoCellAnchor>
    <xdr:from>
      <xdr:col>2</xdr:col>
      <xdr:colOff>190500</xdr:colOff>
      <xdr:row>23</xdr:row>
      <xdr:rowOff>228600</xdr:rowOff>
    </xdr:from>
    <xdr:to>
      <xdr:col>2</xdr:col>
      <xdr:colOff>200025</xdr:colOff>
      <xdr:row>24</xdr:row>
      <xdr:rowOff>0</xdr:rowOff>
    </xdr:to>
    <xdr:sp macro="" textlink="">
      <xdr:nvSpPr>
        <xdr:cNvPr id="3" name="Text 1">
          <a:extLst>
            <a:ext uri="{FF2B5EF4-FFF2-40B4-BE49-F238E27FC236}">
              <a16:creationId xmlns:a16="http://schemas.microsoft.com/office/drawing/2014/main" id="{700DC8D6-FC26-4296-A7BD-1DF4AD51AAF2}"/>
            </a:ext>
          </a:extLst>
        </xdr:cNvPr>
        <xdr:cNvSpPr txBox="1">
          <a:spLocks noChangeArrowheads="1"/>
        </xdr:cNvSpPr>
      </xdr:nvSpPr>
      <xdr:spPr bwMode="auto">
        <a:xfrm flipH="1">
          <a:off x="10171600392"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6" name="Text 1">
          <a:extLst>
            <a:ext uri="{FF2B5EF4-FFF2-40B4-BE49-F238E27FC236}">
              <a16:creationId xmlns:a16="http://schemas.microsoft.com/office/drawing/2014/main" id="{5A660B74-BA6D-4C25-9692-F1FE9C0CEBF5}"/>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7" name="Text 1">
          <a:extLst>
            <a:ext uri="{FF2B5EF4-FFF2-40B4-BE49-F238E27FC236}">
              <a16:creationId xmlns:a16="http://schemas.microsoft.com/office/drawing/2014/main" id="{706C35DD-80E3-42FB-B4B9-62BFB428F721}"/>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8" name="Text 1">
          <a:extLst>
            <a:ext uri="{FF2B5EF4-FFF2-40B4-BE49-F238E27FC236}">
              <a16:creationId xmlns:a16="http://schemas.microsoft.com/office/drawing/2014/main" id="{9E507571-7E4E-438B-9794-51EF04F86957}"/>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9" name="Text 1">
          <a:extLst>
            <a:ext uri="{FF2B5EF4-FFF2-40B4-BE49-F238E27FC236}">
              <a16:creationId xmlns:a16="http://schemas.microsoft.com/office/drawing/2014/main" id="{4672F0E9-0F8E-47C7-9F0A-C1A9619D3051}"/>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10" name="Text 1">
          <a:extLst>
            <a:ext uri="{FF2B5EF4-FFF2-40B4-BE49-F238E27FC236}">
              <a16:creationId xmlns:a16="http://schemas.microsoft.com/office/drawing/2014/main" id="{123D9B41-2317-4B96-B023-56282BBA65D5}"/>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13" name="Text 1">
          <a:extLst>
            <a:ext uri="{FF2B5EF4-FFF2-40B4-BE49-F238E27FC236}">
              <a16:creationId xmlns:a16="http://schemas.microsoft.com/office/drawing/2014/main" id="{86E5A270-DADD-4AB0-B063-BC4BF4D4A942}"/>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14" name="Text 1">
          <a:extLst>
            <a:ext uri="{FF2B5EF4-FFF2-40B4-BE49-F238E27FC236}">
              <a16:creationId xmlns:a16="http://schemas.microsoft.com/office/drawing/2014/main" id="{0D249F01-D760-462E-87EE-5F8BA0E4E929}"/>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15" name="Text 1">
          <a:extLst>
            <a:ext uri="{FF2B5EF4-FFF2-40B4-BE49-F238E27FC236}">
              <a16:creationId xmlns:a16="http://schemas.microsoft.com/office/drawing/2014/main" id="{22D39FED-EBAD-4C46-AE9A-A07D8085C93F}"/>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34" name="Text 1">
          <a:extLst>
            <a:ext uri="{FF2B5EF4-FFF2-40B4-BE49-F238E27FC236}">
              <a16:creationId xmlns:a16="http://schemas.microsoft.com/office/drawing/2014/main" id="{672256AD-D5F5-47C6-BF0F-BD91005E1A85}"/>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35" name="Text 1">
          <a:extLst>
            <a:ext uri="{FF2B5EF4-FFF2-40B4-BE49-F238E27FC236}">
              <a16:creationId xmlns:a16="http://schemas.microsoft.com/office/drawing/2014/main" id="{5D14D4B6-DAD7-4172-AB5E-819BFCC61E17}"/>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36" name="Text 1">
          <a:extLst>
            <a:ext uri="{FF2B5EF4-FFF2-40B4-BE49-F238E27FC236}">
              <a16:creationId xmlns:a16="http://schemas.microsoft.com/office/drawing/2014/main" id="{1C14DF71-DAFD-4B09-BC28-00FCC2E3714E}"/>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37" name="Text 1">
          <a:extLst>
            <a:ext uri="{FF2B5EF4-FFF2-40B4-BE49-F238E27FC236}">
              <a16:creationId xmlns:a16="http://schemas.microsoft.com/office/drawing/2014/main" id="{DFB9A638-1E73-497F-A5A4-D11EFDB56F8E}"/>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40" name="Text 1">
          <a:extLst>
            <a:ext uri="{FF2B5EF4-FFF2-40B4-BE49-F238E27FC236}">
              <a16:creationId xmlns:a16="http://schemas.microsoft.com/office/drawing/2014/main" id="{31683C10-6780-4E90-B06A-CC531FCF3C2D}"/>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twoCellAnchor>
    <xdr:from>
      <xdr:col>1</xdr:col>
      <xdr:colOff>190500</xdr:colOff>
      <xdr:row>23</xdr:row>
      <xdr:rowOff>228600</xdr:rowOff>
    </xdr:from>
    <xdr:to>
      <xdr:col>1</xdr:col>
      <xdr:colOff>200025</xdr:colOff>
      <xdr:row>24</xdr:row>
      <xdr:rowOff>0</xdr:rowOff>
    </xdr:to>
    <xdr:sp macro="" textlink="">
      <xdr:nvSpPr>
        <xdr:cNvPr id="41" name="Text 1">
          <a:extLst>
            <a:ext uri="{FF2B5EF4-FFF2-40B4-BE49-F238E27FC236}">
              <a16:creationId xmlns:a16="http://schemas.microsoft.com/office/drawing/2014/main" id="{F4EED514-0B34-4FA3-9E09-3A80F4534121}"/>
            </a:ext>
          </a:extLst>
        </xdr:cNvPr>
        <xdr:cNvSpPr txBox="1">
          <a:spLocks noChangeArrowheads="1"/>
        </xdr:cNvSpPr>
      </xdr:nvSpPr>
      <xdr:spPr bwMode="auto">
        <a:xfrm flipH="1">
          <a:off x="10172320059" y="9668933"/>
          <a:ext cx="9525" cy="4234"/>
        </a:xfrm>
        <a:prstGeom prst="rect">
          <a:avLst/>
        </a:prstGeom>
        <a:solidFill>
          <a:srgbClr val="FFFFFF"/>
        </a:solidFill>
        <a:ln w="1">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488372</xdr:colOff>
      <xdr:row>4</xdr:row>
      <xdr:rowOff>51956</xdr:rowOff>
    </xdr:from>
    <xdr:to>
      <xdr:col>7</xdr:col>
      <xdr:colOff>432954</xdr:colOff>
      <xdr:row>26</xdr:row>
      <xdr:rowOff>124693</xdr:rowOff>
    </xdr:to>
    <xdr:graphicFrame macro="">
      <xdr:nvGraphicFramePr>
        <xdr:cNvPr id="2" name="Chart 1">
          <a:extLst>
            <a:ext uri="{FF2B5EF4-FFF2-40B4-BE49-F238E27FC236}">
              <a16:creationId xmlns:a16="http://schemas.microsoft.com/office/drawing/2014/main" id="{FB38B5C9-8B89-4FD7-8DE6-9E7D9E744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536863</xdr:colOff>
      <xdr:row>32</xdr:row>
      <xdr:rowOff>51953</xdr:rowOff>
    </xdr:from>
    <xdr:to>
      <xdr:col>7</xdr:col>
      <xdr:colOff>424296</xdr:colOff>
      <xdr:row>52</xdr:row>
      <xdr:rowOff>121228</xdr:rowOff>
    </xdr:to>
    <xdr:graphicFrame macro="">
      <xdr:nvGraphicFramePr>
        <xdr:cNvPr id="3" name="Chart 2">
          <a:extLst>
            <a:ext uri="{FF2B5EF4-FFF2-40B4-BE49-F238E27FC236}">
              <a16:creationId xmlns:a16="http://schemas.microsoft.com/office/drawing/2014/main" id="{DC3DA4ED-FA39-4B30-A376-149EEE6658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410441</xdr:colOff>
      <xdr:row>59</xdr:row>
      <xdr:rowOff>51953</xdr:rowOff>
    </xdr:from>
    <xdr:to>
      <xdr:col>7</xdr:col>
      <xdr:colOff>355023</xdr:colOff>
      <xdr:row>81</xdr:row>
      <xdr:rowOff>90053</xdr:rowOff>
    </xdr:to>
    <xdr:graphicFrame macro="">
      <xdr:nvGraphicFramePr>
        <xdr:cNvPr id="7" name="Chart 6">
          <a:extLst>
            <a:ext uri="{FF2B5EF4-FFF2-40B4-BE49-F238E27FC236}">
              <a16:creationId xmlns:a16="http://schemas.microsoft.com/office/drawing/2014/main" id="{F15B312F-32FA-460C-A503-9E6A57B012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458932</xdr:colOff>
      <xdr:row>86</xdr:row>
      <xdr:rowOff>25977</xdr:rowOff>
    </xdr:from>
    <xdr:to>
      <xdr:col>7</xdr:col>
      <xdr:colOff>614796</xdr:colOff>
      <xdr:row>106</xdr:row>
      <xdr:rowOff>34636</xdr:rowOff>
    </xdr:to>
    <xdr:graphicFrame macro="">
      <xdr:nvGraphicFramePr>
        <xdr:cNvPr id="8" name="Chart 7">
          <a:extLst>
            <a:ext uri="{FF2B5EF4-FFF2-40B4-BE49-F238E27FC236}">
              <a16:creationId xmlns:a16="http://schemas.microsoft.com/office/drawing/2014/main" id="{5CC28CEC-D07F-40F2-BC1C-1063CAA2AF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467591</xdr:colOff>
      <xdr:row>112</xdr:row>
      <xdr:rowOff>86591</xdr:rowOff>
    </xdr:from>
    <xdr:to>
      <xdr:col>7</xdr:col>
      <xdr:colOff>632113</xdr:colOff>
      <xdr:row>141</xdr:row>
      <xdr:rowOff>95250</xdr:rowOff>
    </xdr:to>
    <xdr:graphicFrame macro="">
      <xdr:nvGraphicFramePr>
        <xdr:cNvPr id="9" name="Chart 8">
          <a:extLst>
            <a:ext uri="{FF2B5EF4-FFF2-40B4-BE49-F238E27FC236}">
              <a16:creationId xmlns:a16="http://schemas.microsoft.com/office/drawing/2014/main" id="{7D1552AC-B92C-4666-9F97-B707DFA376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207819</xdr:colOff>
      <xdr:row>140</xdr:row>
      <xdr:rowOff>86591</xdr:rowOff>
    </xdr:from>
    <xdr:to>
      <xdr:col>5</xdr:col>
      <xdr:colOff>467592</xdr:colOff>
      <xdr:row>142</xdr:row>
      <xdr:rowOff>0</xdr:rowOff>
    </xdr:to>
    <xdr:sp macro="" textlink="">
      <xdr:nvSpPr>
        <xdr:cNvPr id="11" name="TextBox 10">
          <a:extLst>
            <a:ext uri="{FF2B5EF4-FFF2-40B4-BE49-F238E27FC236}">
              <a16:creationId xmlns:a16="http://schemas.microsoft.com/office/drawing/2014/main" id="{AF2A6094-D13A-798F-DC9A-B44CA2FEB62D}"/>
            </a:ext>
          </a:extLst>
        </xdr:cNvPr>
        <xdr:cNvSpPr txBox="1"/>
      </xdr:nvSpPr>
      <xdr:spPr>
        <a:xfrm>
          <a:off x="9928288499" y="23578705"/>
          <a:ext cx="259773" cy="242454"/>
        </a:xfrm>
        <a:prstGeom prst="rect">
          <a:avLst/>
        </a:prstGeom>
        <a:noFill/>
        <a:ln>
          <a:noFill/>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pPr algn="r" rtl="1"/>
          <a:r>
            <a:rPr lang="en-US" sz="1100">
              <a:solidFill>
                <a:sysClr val="windowText" lastClr="000000"/>
              </a:solidFill>
            </a:rPr>
            <a:t>%</a:t>
          </a:r>
        </a:p>
      </xdr:txBody>
    </xdr:sp>
    <xdr:clientData/>
  </xdr:twoCellAnchor>
  <xdr:twoCellAnchor>
    <xdr:from>
      <xdr:col>0</xdr:col>
      <xdr:colOff>424294</xdr:colOff>
      <xdr:row>147</xdr:row>
      <xdr:rowOff>69272</xdr:rowOff>
    </xdr:from>
    <xdr:to>
      <xdr:col>7</xdr:col>
      <xdr:colOff>588816</xdr:colOff>
      <xdr:row>176</xdr:row>
      <xdr:rowOff>77931</xdr:rowOff>
    </xdr:to>
    <xdr:graphicFrame macro="">
      <xdr:nvGraphicFramePr>
        <xdr:cNvPr id="13" name="Chart 12">
          <a:extLst>
            <a:ext uri="{FF2B5EF4-FFF2-40B4-BE49-F238E27FC236}">
              <a16:creationId xmlns:a16="http://schemas.microsoft.com/office/drawing/2014/main" id="{56D1EFA9-154F-4EF1-B73C-FCBB24CE24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0.92107</cdr:x>
      <cdr:y>0.02703</cdr:y>
    </cdr:from>
    <cdr:to>
      <cdr:x>0.99832</cdr:x>
      <cdr:y>0.10074</cdr:y>
    </cdr:to>
    <cdr:sp macro="" textlink="">
      <cdr:nvSpPr>
        <cdr:cNvPr id="2" name="TextBox 1">
          <a:extLst xmlns:a="http://schemas.openxmlformats.org/drawingml/2006/main">
            <a:ext uri="{FF2B5EF4-FFF2-40B4-BE49-F238E27FC236}">
              <a16:creationId xmlns:a16="http://schemas.microsoft.com/office/drawing/2014/main" id="{678C4F0D-1C96-885C-8EDF-18DA91F8D2DC}"/>
            </a:ext>
          </a:extLst>
        </cdr:cNvPr>
        <cdr:cNvSpPr txBox="1"/>
      </cdr:nvSpPr>
      <cdr:spPr>
        <a:xfrm xmlns:a="http://schemas.openxmlformats.org/drawingml/2006/main">
          <a:off x="4749513" y="95248"/>
          <a:ext cx="398317" cy="259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1100" b="1">
              <a:solidFill>
                <a:srgbClr val="622C1F"/>
              </a:solidFill>
            </a:rPr>
            <a:t>%</a:t>
          </a:r>
          <a:endParaRPr lang="en-US" sz="1100" b="1">
            <a:solidFill>
              <a:srgbClr val="622C1F"/>
            </a:solidFill>
          </a:endParaRPr>
        </a:p>
      </cdr:txBody>
    </cdr:sp>
  </cdr:relSizeAnchor>
  <cdr:relSizeAnchor xmlns:cdr="http://schemas.openxmlformats.org/drawingml/2006/chartDrawing">
    <cdr:from>
      <cdr:x>0.01763</cdr:x>
      <cdr:y>0</cdr:y>
    </cdr:from>
    <cdr:to>
      <cdr:x>0.14358</cdr:x>
      <cdr:y>0.12776</cdr:y>
    </cdr:to>
    <cdr:sp macro="" textlink="">
      <cdr:nvSpPr>
        <cdr:cNvPr id="3" name="TextBox 2">
          <a:extLst xmlns:a="http://schemas.openxmlformats.org/drawingml/2006/main">
            <a:ext uri="{FF2B5EF4-FFF2-40B4-BE49-F238E27FC236}">
              <a16:creationId xmlns:a16="http://schemas.microsoft.com/office/drawing/2014/main" id="{E0582C75-64AD-A768-4303-A6E25941A74D}"/>
            </a:ext>
          </a:extLst>
        </cdr:cNvPr>
        <cdr:cNvSpPr txBox="1"/>
      </cdr:nvSpPr>
      <cdr:spPr>
        <a:xfrm xmlns:a="http://schemas.openxmlformats.org/drawingml/2006/main">
          <a:off x="90921" y="0"/>
          <a:ext cx="649432" cy="4502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ar-BH" sz="900">
              <a:solidFill>
                <a:srgbClr val="B59F54"/>
              </a:solidFill>
            </a:rPr>
            <a:t>عدد</a:t>
          </a:r>
          <a:r>
            <a:rPr lang="ar-BH" sz="1050">
              <a:solidFill>
                <a:srgbClr val="B59F54"/>
              </a:solidFill>
            </a:rPr>
            <a:t> </a:t>
          </a:r>
        </a:p>
        <a:p xmlns:a="http://schemas.openxmlformats.org/drawingml/2006/main">
          <a:pPr algn="l"/>
          <a:r>
            <a:rPr lang="en-US" sz="1050">
              <a:solidFill>
                <a:srgbClr val="B59F54"/>
              </a:solidFill>
            </a:rPr>
            <a:t>Number</a:t>
          </a:r>
        </a:p>
      </cdr:txBody>
    </cdr:sp>
  </cdr:relSizeAnchor>
</c:userShapes>
</file>

<file path=xl/drawings/drawing4.xml><?xml version="1.0" encoding="utf-8"?>
<c:userShapes xmlns:c="http://schemas.openxmlformats.org/drawingml/2006/chart">
  <cdr:relSizeAnchor xmlns:cdr="http://schemas.openxmlformats.org/drawingml/2006/chartDrawing">
    <cdr:from>
      <cdr:x>0.92107</cdr:x>
      <cdr:y>0.02703</cdr:y>
    </cdr:from>
    <cdr:to>
      <cdr:x>0.99832</cdr:x>
      <cdr:y>0.10074</cdr:y>
    </cdr:to>
    <cdr:sp macro="" textlink="">
      <cdr:nvSpPr>
        <cdr:cNvPr id="2" name="TextBox 1">
          <a:extLst xmlns:a="http://schemas.openxmlformats.org/drawingml/2006/main">
            <a:ext uri="{FF2B5EF4-FFF2-40B4-BE49-F238E27FC236}">
              <a16:creationId xmlns:a16="http://schemas.microsoft.com/office/drawing/2014/main" id="{678C4F0D-1C96-885C-8EDF-18DA91F8D2DC}"/>
            </a:ext>
          </a:extLst>
        </cdr:cNvPr>
        <cdr:cNvSpPr txBox="1"/>
      </cdr:nvSpPr>
      <cdr:spPr>
        <a:xfrm xmlns:a="http://schemas.openxmlformats.org/drawingml/2006/main">
          <a:off x="4749513" y="95248"/>
          <a:ext cx="398317" cy="259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1100" b="1">
              <a:solidFill>
                <a:srgbClr val="622C1F"/>
              </a:solidFill>
            </a:rPr>
            <a:t>%</a:t>
          </a:r>
          <a:endParaRPr lang="en-US" sz="1100" b="1">
            <a:solidFill>
              <a:srgbClr val="622C1F"/>
            </a:solidFill>
          </a:endParaRPr>
        </a:p>
      </cdr:txBody>
    </cdr:sp>
  </cdr:relSizeAnchor>
  <cdr:relSizeAnchor xmlns:cdr="http://schemas.openxmlformats.org/drawingml/2006/chartDrawing">
    <cdr:from>
      <cdr:x>0</cdr:x>
      <cdr:y>0</cdr:y>
    </cdr:from>
    <cdr:to>
      <cdr:x>0.11679</cdr:x>
      <cdr:y>0.12776</cdr:y>
    </cdr:to>
    <cdr:sp macro="" textlink="">
      <cdr:nvSpPr>
        <cdr:cNvPr id="3" name="TextBox 2">
          <a:extLst xmlns:a="http://schemas.openxmlformats.org/drawingml/2006/main">
            <a:ext uri="{FF2B5EF4-FFF2-40B4-BE49-F238E27FC236}">
              <a16:creationId xmlns:a16="http://schemas.microsoft.com/office/drawing/2014/main" id="{E0582C75-64AD-A768-4303-A6E25941A74D}"/>
            </a:ext>
          </a:extLst>
        </cdr:cNvPr>
        <cdr:cNvSpPr txBox="1"/>
      </cdr:nvSpPr>
      <cdr:spPr>
        <a:xfrm xmlns:a="http://schemas.openxmlformats.org/drawingml/2006/main">
          <a:off x="0" y="0"/>
          <a:ext cx="640773" cy="4672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ar-BH" sz="900">
              <a:solidFill>
                <a:srgbClr val="B59F54"/>
              </a:solidFill>
            </a:rPr>
            <a:t>عدد</a:t>
          </a:r>
          <a:r>
            <a:rPr lang="ar-BH" sz="1050">
              <a:solidFill>
                <a:srgbClr val="B59F54"/>
              </a:solidFill>
            </a:rPr>
            <a:t> </a:t>
          </a:r>
        </a:p>
        <a:p xmlns:a="http://schemas.openxmlformats.org/drawingml/2006/main">
          <a:pPr algn="l"/>
          <a:r>
            <a:rPr lang="en-US" sz="1050">
              <a:solidFill>
                <a:srgbClr val="B59F54"/>
              </a:solidFill>
            </a:rPr>
            <a:t>Number</a:t>
          </a:r>
        </a:p>
      </cdr:txBody>
    </cdr:sp>
  </cdr:relSizeAnchor>
</c:userShapes>
</file>

<file path=xl/drawings/drawing5.xml><?xml version="1.0" encoding="utf-8"?>
<c:userShapes xmlns:c="http://schemas.openxmlformats.org/drawingml/2006/chart">
  <cdr:relSizeAnchor xmlns:cdr="http://schemas.openxmlformats.org/drawingml/2006/chartDrawing">
    <cdr:from>
      <cdr:x>0.92107</cdr:x>
      <cdr:y>0.02703</cdr:y>
    </cdr:from>
    <cdr:to>
      <cdr:x>0.99832</cdr:x>
      <cdr:y>0.10074</cdr:y>
    </cdr:to>
    <cdr:sp macro="" textlink="">
      <cdr:nvSpPr>
        <cdr:cNvPr id="2" name="TextBox 1">
          <a:extLst xmlns:a="http://schemas.openxmlformats.org/drawingml/2006/main">
            <a:ext uri="{FF2B5EF4-FFF2-40B4-BE49-F238E27FC236}">
              <a16:creationId xmlns:a16="http://schemas.microsoft.com/office/drawing/2014/main" id="{678C4F0D-1C96-885C-8EDF-18DA91F8D2DC}"/>
            </a:ext>
          </a:extLst>
        </cdr:cNvPr>
        <cdr:cNvSpPr txBox="1"/>
      </cdr:nvSpPr>
      <cdr:spPr>
        <a:xfrm xmlns:a="http://schemas.openxmlformats.org/drawingml/2006/main">
          <a:off x="4749513" y="95248"/>
          <a:ext cx="398317" cy="259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1100" b="1">
              <a:solidFill>
                <a:srgbClr val="622C1F"/>
              </a:solidFill>
            </a:rPr>
            <a:t>%</a:t>
          </a:r>
          <a:endParaRPr lang="en-US" sz="1100" b="1">
            <a:solidFill>
              <a:srgbClr val="622C1F"/>
            </a:solidFill>
          </a:endParaRPr>
        </a:p>
      </cdr:txBody>
    </cdr:sp>
  </cdr:relSizeAnchor>
  <cdr:relSizeAnchor xmlns:cdr="http://schemas.openxmlformats.org/drawingml/2006/chartDrawing">
    <cdr:from>
      <cdr:x>0</cdr:x>
      <cdr:y>0</cdr:y>
    </cdr:from>
    <cdr:to>
      <cdr:x>0.12116</cdr:x>
      <cdr:y>0.12776</cdr:y>
    </cdr:to>
    <cdr:sp macro="" textlink="">
      <cdr:nvSpPr>
        <cdr:cNvPr id="3" name="TextBox 2">
          <a:extLst xmlns:a="http://schemas.openxmlformats.org/drawingml/2006/main">
            <a:ext uri="{FF2B5EF4-FFF2-40B4-BE49-F238E27FC236}">
              <a16:creationId xmlns:a16="http://schemas.microsoft.com/office/drawing/2014/main" id="{E0582C75-64AD-A768-4303-A6E25941A74D}"/>
            </a:ext>
          </a:extLst>
        </cdr:cNvPr>
        <cdr:cNvSpPr txBox="1"/>
      </cdr:nvSpPr>
      <cdr:spPr>
        <a:xfrm xmlns:a="http://schemas.openxmlformats.org/drawingml/2006/main">
          <a:off x="0" y="0"/>
          <a:ext cx="649432" cy="4502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ar-BH" sz="900">
              <a:solidFill>
                <a:srgbClr val="B59F54"/>
              </a:solidFill>
            </a:rPr>
            <a:t>عدد</a:t>
          </a:r>
          <a:r>
            <a:rPr lang="ar-BH" sz="1050">
              <a:solidFill>
                <a:srgbClr val="B59F54"/>
              </a:solidFill>
            </a:rPr>
            <a:t> </a:t>
          </a:r>
        </a:p>
        <a:p xmlns:a="http://schemas.openxmlformats.org/drawingml/2006/main">
          <a:pPr algn="l"/>
          <a:r>
            <a:rPr lang="en-US" sz="1050">
              <a:solidFill>
                <a:srgbClr val="B59F54"/>
              </a:solidFill>
            </a:rPr>
            <a:t>Number</a:t>
          </a:r>
        </a:p>
      </cdr:txBody>
    </cdr:sp>
  </cdr:relSizeAnchor>
</c:userShapes>
</file>

<file path=xl/drawings/drawing6.xml><?xml version="1.0" encoding="utf-8"?>
<c:userShapes xmlns:c="http://schemas.openxmlformats.org/drawingml/2006/chart">
  <cdr:relSizeAnchor xmlns:cdr="http://schemas.openxmlformats.org/drawingml/2006/chartDrawing">
    <cdr:from>
      <cdr:x>0.25038</cdr:x>
      <cdr:y>0.93913</cdr:y>
    </cdr:from>
    <cdr:to>
      <cdr:x>0.29742</cdr:x>
      <cdr:y>0.99783</cdr:y>
    </cdr:to>
    <cdr:sp macro="" textlink="">
      <cdr:nvSpPr>
        <cdr:cNvPr id="2" name="TextBox 1">
          <a:extLst xmlns:a="http://schemas.openxmlformats.org/drawingml/2006/main">
            <a:ext uri="{FF2B5EF4-FFF2-40B4-BE49-F238E27FC236}">
              <a16:creationId xmlns:a16="http://schemas.microsoft.com/office/drawing/2014/main" id="{104523FB-D1F0-EED5-A329-4642C3C1A7DD}"/>
            </a:ext>
          </a:extLst>
        </cdr:cNvPr>
        <cdr:cNvSpPr txBox="1"/>
      </cdr:nvSpPr>
      <cdr:spPr>
        <a:xfrm xmlns:a="http://schemas.openxmlformats.org/drawingml/2006/main">
          <a:off x="1428749" y="3740728"/>
          <a:ext cx="268431" cy="2337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238125</xdr:colOff>
      <xdr:row>20</xdr:row>
      <xdr:rowOff>0</xdr:rowOff>
    </xdr:to>
    <xdr:sp macro="" textlink="">
      <xdr:nvSpPr>
        <xdr:cNvPr id="2" name="Text 1">
          <a:extLst>
            <a:ext uri="{FF2B5EF4-FFF2-40B4-BE49-F238E27FC236}">
              <a16:creationId xmlns:a16="http://schemas.microsoft.com/office/drawing/2014/main" id="{00000000-0008-0000-0700-000002000000}"/>
            </a:ext>
          </a:extLst>
        </xdr:cNvPr>
        <xdr:cNvSpPr txBox="1">
          <a:spLocks noChangeArrowheads="1"/>
        </xdr:cNvSpPr>
      </xdr:nvSpPr>
      <xdr:spPr bwMode="auto">
        <a:xfrm flipH="1">
          <a:off x="10093442475" y="5591175"/>
          <a:ext cx="238125" cy="0"/>
        </a:xfrm>
        <a:prstGeom prst="rect">
          <a:avLst/>
        </a:prstGeom>
        <a:solidFill>
          <a:srgbClr val="FFFFFF"/>
        </a:solidFill>
        <a:ln w="1">
          <a:noFill/>
          <a:miter lim="800000"/>
          <a:headEnd/>
          <a:tailEnd/>
        </a:ln>
      </xdr:spPr>
      <xdr:txBody>
        <a:bodyPr vertOverflow="clip" wrap="square" lIns="36576" tIns="32004" rIns="36576" bIns="32004" anchor="ctr" upright="1"/>
        <a:lstStyle/>
        <a:p>
          <a:pPr algn="ctr" rtl="1">
            <a:defRPr sz="1000"/>
          </a:pPr>
          <a:r>
            <a:rPr lang="ar-BH" sz="1200" b="1" i="0" u="none" strike="noStrike" baseline="0">
              <a:solidFill>
                <a:srgbClr val="000000"/>
              </a:solidFill>
              <a:cs typeface="Arabic Transparent"/>
            </a:rPr>
            <a:t>جـــدول</a:t>
          </a:r>
          <a:r>
            <a:rPr lang="ar-BH" sz="1000" b="1" i="0" u="none" strike="noStrike" baseline="0">
              <a:solidFill>
                <a:srgbClr val="000000"/>
              </a:solidFill>
              <a:cs typeface="Arabic Transparent"/>
            </a:rPr>
            <a:t> </a:t>
          </a:r>
          <a:r>
            <a:rPr lang="en-US" sz="1000" b="1" i="0" u="none" strike="noStrike" baseline="0">
              <a:solidFill>
                <a:srgbClr val="000000"/>
              </a:solidFill>
              <a:latin typeface="Arial"/>
              <a:cs typeface="Arial"/>
            </a:rPr>
            <a:t>Table 9.11</a:t>
          </a:r>
        </a:p>
      </xdr:txBody>
    </xdr:sp>
    <xdr:clientData/>
  </xdr:twoCellAnchor>
  <xdr:twoCellAnchor>
    <xdr:from>
      <xdr:col>0</xdr:col>
      <xdr:colOff>428625</xdr:colOff>
      <xdr:row>20</xdr:row>
      <xdr:rowOff>0</xdr:rowOff>
    </xdr:from>
    <xdr:to>
      <xdr:col>0</xdr:col>
      <xdr:colOff>600075</xdr:colOff>
      <xdr:row>20</xdr:row>
      <xdr:rowOff>0</xdr:rowOff>
    </xdr:to>
    <xdr:sp macro="" textlink="">
      <xdr:nvSpPr>
        <xdr:cNvPr id="3" name="Text 3">
          <a:extLst>
            <a:ext uri="{FF2B5EF4-FFF2-40B4-BE49-F238E27FC236}">
              <a16:creationId xmlns:a16="http://schemas.microsoft.com/office/drawing/2014/main" id="{00000000-0008-0000-0700-000003000000}"/>
            </a:ext>
          </a:extLst>
        </xdr:cNvPr>
        <xdr:cNvSpPr txBox="1">
          <a:spLocks noChangeArrowheads="1"/>
        </xdr:cNvSpPr>
      </xdr:nvSpPr>
      <xdr:spPr bwMode="auto">
        <a:xfrm flipH="1">
          <a:off x="10093080525" y="5591175"/>
          <a:ext cx="1714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8</xdr:col>
      <xdr:colOff>0</xdr:colOff>
      <xdr:row>1</xdr:row>
      <xdr:rowOff>0</xdr:rowOff>
    </xdr:from>
    <xdr:to>
      <xdr:col>8</xdr:col>
      <xdr:colOff>0</xdr:colOff>
      <xdr:row>1</xdr:row>
      <xdr:rowOff>38100</xdr:rowOff>
    </xdr:to>
    <xdr:sp macro="" textlink="">
      <xdr:nvSpPr>
        <xdr:cNvPr id="4" name="Text 4">
          <a:extLst>
            <a:ext uri="{FF2B5EF4-FFF2-40B4-BE49-F238E27FC236}">
              <a16:creationId xmlns:a16="http://schemas.microsoft.com/office/drawing/2014/main" id="{00000000-0008-0000-0700-000004000000}"/>
            </a:ext>
          </a:extLst>
        </xdr:cNvPr>
        <xdr:cNvSpPr txBox="1">
          <a:spLocks noChangeArrowheads="1"/>
        </xdr:cNvSpPr>
      </xdr:nvSpPr>
      <xdr:spPr bwMode="auto">
        <a:xfrm flipH="1">
          <a:off x="10092632850" y="285750"/>
          <a:ext cx="0" cy="381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2</xdr:col>
      <xdr:colOff>190500</xdr:colOff>
      <xdr:row>10</xdr:row>
      <xdr:rowOff>228600</xdr:rowOff>
    </xdr:from>
    <xdr:to>
      <xdr:col>2</xdr:col>
      <xdr:colOff>200025</xdr:colOff>
      <xdr:row>11</xdr:row>
      <xdr:rowOff>0</xdr:rowOff>
    </xdr:to>
    <xdr:sp macro="" textlink="">
      <xdr:nvSpPr>
        <xdr:cNvPr id="5" name="Text 1">
          <a:extLst>
            <a:ext uri="{FF2B5EF4-FFF2-40B4-BE49-F238E27FC236}">
              <a16:creationId xmlns:a16="http://schemas.microsoft.com/office/drawing/2014/main" id="{00000000-0008-0000-0700-000005000000}"/>
            </a:ext>
          </a:extLst>
        </xdr:cNvPr>
        <xdr:cNvSpPr txBox="1">
          <a:spLocks noChangeArrowheads="1"/>
        </xdr:cNvSpPr>
      </xdr:nvSpPr>
      <xdr:spPr bwMode="auto">
        <a:xfrm flipH="1">
          <a:off x="10095042675" y="2943225"/>
          <a:ext cx="9525" cy="38100"/>
        </a:xfrm>
        <a:prstGeom prst="rect">
          <a:avLst/>
        </a:prstGeom>
        <a:solidFill>
          <a:srgbClr val="FFFFFF"/>
        </a:solidFill>
        <a:ln w="1">
          <a:noFill/>
          <a:miter lim="800000"/>
          <a:headEnd/>
          <a:tailEnd/>
        </a:ln>
      </xdr:spPr>
    </xdr:sp>
    <xdr:clientData/>
  </xdr:twoCellAnchor>
  <xdr:twoCellAnchor>
    <xdr:from>
      <xdr:col>0</xdr:col>
      <xdr:colOff>0</xdr:colOff>
      <xdr:row>20</xdr:row>
      <xdr:rowOff>0</xdr:rowOff>
    </xdr:from>
    <xdr:to>
      <xdr:col>0</xdr:col>
      <xdr:colOff>238125</xdr:colOff>
      <xdr:row>20</xdr:row>
      <xdr:rowOff>0</xdr:rowOff>
    </xdr:to>
    <xdr:sp macro="" textlink="">
      <xdr:nvSpPr>
        <xdr:cNvPr id="9" name="Text 1">
          <a:extLst>
            <a:ext uri="{FF2B5EF4-FFF2-40B4-BE49-F238E27FC236}">
              <a16:creationId xmlns:a16="http://schemas.microsoft.com/office/drawing/2014/main" id="{00000000-0008-0000-0700-000009000000}"/>
            </a:ext>
          </a:extLst>
        </xdr:cNvPr>
        <xdr:cNvSpPr txBox="1">
          <a:spLocks noChangeArrowheads="1"/>
        </xdr:cNvSpPr>
      </xdr:nvSpPr>
      <xdr:spPr bwMode="auto">
        <a:xfrm flipH="1">
          <a:off x="10093442475" y="5591175"/>
          <a:ext cx="238125" cy="0"/>
        </a:xfrm>
        <a:prstGeom prst="rect">
          <a:avLst/>
        </a:prstGeom>
        <a:solidFill>
          <a:srgbClr val="FFFFFF"/>
        </a:solidFill>
        <a:ln w="1">
          <a:noFill/>
          <a:miter lim="800000"/>
          <a:headEnd/>
          <a:tailEnd/>
        </a:ln>
      </xdr:spPr>
      <xdr:txBody>
        <a:bodyPr vertOverflow="clip" wrap="square" lIns="36576" tIns="32004" rIns="36576" bIns="32004" anchor="ctr" upright="1"/>
        <a:lstStyle/>
        <a:p>
          <a:pPr algn="ctr" rtl="1">
            <a:defRPr sz="1000"/>
          </a:pPr>
          <a:r>
            <a:rPr lang="ar-BH" sz="1200" b="1" i="0" u="none" strike="noStrike" baseline="0">
              <a:solidFill>
                <a:srgbClr val="000000"/>
              </a:solidFill>
              <a:cs typeface="Arabic Transparent"/>
            </a:rPr>
            <a:t>جـــدول</a:t>
          </a:r>
          <a:r>
            <a:rPr lang="ar-BH" sz="1000" b="1" i="0" u="none" strike="noStrike" baseline="0">
              <a:solidFill>
                <a:srgbClr val="000000"/>
              </a:solidFill>
              <a:cs typeface="Arabic Transparent"/>
            </a:rPr>
            <a:t> </a:t>
          </a:r>
          <a:r>
            <a:rPr lang="en-US" sz="1000" b="1" i="0" u="none" strike="noStrike" baseline="0">
              <a:solidFill>
                <a:srgbClr val="000000"/>
              </a:solidFill>
              <a:latin typeface="Arial"/>
              <a:cs typeface="Arial"/>
            </a:rPr>
            <a:t>Table 9.11</a:t>
          </a:r>
        </a:p>
      </xdr:txBody>
    </xdr:sp>
    <xdr:clientData/>
  </xdr:twoCellAnchor>
  <xdr:twoCellAnchor>
    <xdr:from>
      <xdr:col>0</xdr:col>
      <xdr:colOff>428625</xdr:colOff>
      <xdr:row>20</xdr:row>
      <xdr:rowOff>0</xdr:rowOff>
    </xdr:from>
    <xdr:to>
      <xdr:col>0</xdr:col>
      <xdr:colOff>600075</xdr:colOff>
      <xdr:row>20</xdr:row>
      <xdr:rowOff>0</xdr:rowOff>
    </xdr:to>
    <xdr:sp macro="" textlink="">
      <xdr:nvSpPr>
        <xdr:cNvPr id="10" name="Text 3">
          <a:extLst>
            <a:ext uri="{FF2B5EF4-FFF2-40B4-BE49-F238E27FC236}">
              <a16:creationId xmlns:a16="http://schemas.microsoft.com/office/drawing/2014/main" id="{00000000-0008-0000-0700-00000A000000}"/>
            </a:ext>
          </a:extLst>
        </xdr:cNvPr>
        <xdr:cNvSpPr txBox="1">
          <a:spLocks noChangeArrowheads="1"/>
        </xdr:cNvSpPr>
      </xdr:nvSpPr>
      <xdr:spPr bwMode="auto">
        <a:xfrm flipH="1">
          <a:off x="10093080525" y="5591175"/>
          <a:ext cx="1714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8</xdr:col>
      <xdr:colOff>0</xdr:colOff>
      <xdr:row>1</xdr:row>
      <xdr:rowOff>0</xdr:rowOff>
    </xdr:from>
    <xdr:to>
      <xdr:col>8</xdr:col>
      <xdr:colOff>0</xdr:colOff>
      <xdr:row>1</xdr:row>
      <xdr:rowOff>38100</xdr:rowOff>
    </xdr:to>
    <xdr:sp macro="" textlink="">
      <xdr:nvSpPr>
        <xdr:cNvPr id="11" name="Text 4">
          <a:extLst>
            <a:ext uri="{FF2B5EF4-FFF2-40B4-BE49-F238E27FC236}">
              <a16:creationId xmlns:a16="http://schemas.microsoft.com/office/drawing/2014/main" id="{00000000-0008-0000-0700-00000B000000}"/>
            </a:ext>
          </a:extLst>
        </xdr:cNvPr>
        <xdr:cNvSpPr txBox="1">
          <a:spLocks noChangeArrowheads="1"/>
        </xdr:cNvSpPr>
      </xdr:nvSpPr>
      <xdr:spPr bwMode="auto">
        <a:xfrm flipH="1">
          <a:off x="10092632850" y="285750"/>
          <a:ext cx="0" cy="381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t>
          </a:r>
        </a:p>
      </xdr:txBody>
    </xdr:sp>
    <xdr:clientData/>
  </xdr:twoCellAnchor>
  <xdr:twoCellAnchor>
    <xdr:from>
      <xdr:col>2</xdr:col>
      <xdr:colOff>190500</xdr:colOff>
      <xdr:row>10</xdr:row>
      <xdr:rowOff>228600</xdr:rowOff>
    </xdr:from>
    <xdr:to>
      <xdr:col>2</xdr:col>
      <xdr:colOff>200025</xdr:colOff>
      <xdr:row>11</xdr:row>
      <xdr:rowOff>0</xdr:rowOff>
    </xdr:to>
    <xdr:sp macro="" textlink="">
      <xdr:nvSpPr>
        <xdr:cNvPr id="12" name="Text 1">
          <a:extLst>
            <a:ext uri="{FF2B5EF4-FFF2-40B4-BE49-F238E27FC236}">
              <a16:creationId xmlns:a16="http://schemas.microsoft.com/office/drawing/2014/main" id="{00000000-0008-0000-0700-00000C000000}"/>
            </a:ext>
          </a:extLst>
        </xdr:cNvPr>
        <xdr:cNvSpPr txBox="1">
          <a:spLocks noChangeArrowheads="1"/>
        </xdr:cNvSpPr>
      </xdr:nvSpPr>
      <xdr:spPr bwMode="auto">
        <a:xfrm flipH="1">
          <a:off x="1009504267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16" name="Text 1">
          <a:extLst>
            <a:ext uri="{FF2B5EF4-FFF2-40B4-BE49-F238E27FC236}">
              <a16:creationId xmlns:a16="http://schemas.microsoft.com/office/drawing/2014/main" id="{00000000-0008-0000-0700-000010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17" name="Text 1">
          <a:extLst>
            <a:ext uri="{FF2B5EF4-FFF2-40B4-BE49-F238E27FC236}">
              <a16:creationId xmlns:a16="http://schemas.microsoft.com/office/drawing/2014/main" id="{00000000-0008-0000-0700-000011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18" name="Text 1">
          <a:extLst>
            <a:ext uri="{FF2B5EF4-FFF2-40B4-BE49-F238E27FC236}">
              <a16:creationId xmlns:a16="http://schemas.microsoft.com/office/drawing/2014/main" id="{00000000-0008-0000-0700-000012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19" name="Text 1">
          <a:extLst>
            <a:ext uri="{FF2B5EF4-FFF2-40B4-BE49-F238E27FC236}">
              <a16:creationId xmlns:a16="http://schemas.microsoft.com/office/drawing/2014/main" id="{00000000-0008-0000-0700-000013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0" name="Text 1">
          <a:extLst>
            <a:ext uri="{FF2B5EF4-FFF2-40B4-BE49-F238E27FC236}">
              <a16:creationId xmlns:a16="http://schemas.microsoft.com/office/drawing/2014/main" id="{00000000-0008-0000-0700-000014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1" name="Text 1">
          <a:extLst>
            <a:ext uri="{FF2B5EF4-FFF2-40B4-BE49-F238E27FC236}">
              <a16:creationId xmlns:a16="http://schemas.microsoft.com/office/drawing/2014/main" id="{00000000-0008-0000-0700-000015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2" name="Text 1">
          <a:extLst>
            <a:ext uri="{FF2B5EF4-FFF2-40B4-BE49-F238E27FC236}">
              <a16:creationId xmlns:a16="http://schemas.microsoft.com/office/drawing/2014/main" id="{00000000-0008-0000-0700-000016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3" name="Text 1">
          <a:extLst>
            <a:ext uri="{FF2B5EF4-FFF2-40B4-BE49-F238E27FC236}">
              <a16:creationId xmlns:a16="http://schemas.microsoft.com/office/drawing/2014/main" id="{00000000-0008-0000-0700-000017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4" name="Text 1">
          <a:extLst>
            <a:ext uri="{FF2B5EF4-FFF2-40B4-BE49-F238E27FC236}">
              <a16:creationId xmlns:a16="http://schemas.microsoft.com/office/drawing/2014/main" id="{00000000-0008-0000-0700-000018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5" name="Text 1">
          <a:extLst>
            <a:ext uri="{FF2B5EF4-FFF2-40B4-BE49-F238E27FC236}">
              <a16:creationId xmlns:a16="http://schemas.microsoft.com/office/drawing/2014/main" id="{00000000-0008-0000-0700-000019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6" name="Text 1">
          <a:extLst>
            <a:ext uri="{FF2B5EF4-FFF2-40B4-BE49-F238E27FC236}">
              <a16:creationId xmlns:a16="http://schemas.microsoft.com/office/drawing/2014/main" id="{00000000-0008-0000-0700-00001A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7" name="Text 1">
          <a:extLst>
            <a:ext uri="{FF2B5EF4-FFF2-40B4-BE49-F238E27FC236}">
              <a16:creationId xmlns:a16="http://schemas.microsoft.com/office/drawing/2014/main" id="{00000000-0008-0000-0700-00001B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8" name="Text 1">
          <a:extLst>
            <a:ext uri="{FF2B5EF4-FFF2-40B4-BE49-F238E27FC236}">
              <a16:creationId xmlns:a16="http://schemas.microsoft.com/office/drawing/2014/main" id="{00000000-0008-0000-0700-00001C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29" name="Text 1">
          <a:extLst>
            <a:ext uri="{FF2B5EF4-FFF2-40B4-BE49-F238E27FC236}">
              <a16:creationId xmlns:a16="http://schemas.microsoft.com/office/drawing/2014/main" id="{00000000-0008-0000-0700-00001D000000}"/>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32" name="Text 1">
          <a:extLst>
            <a:ext uri="{FF2B5EF4-FFF2-40B4-BE49-F238E27FC236}">
              <a16:creationId xmlns:a16="http://schemas.microsoft.com/office/drawing/2014/main" id="{A7729C18-ECC1-4C76-A53E-1333946B3598}"/>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1</xdr:col>
      <xdr:colOff>190500</xdr:colOff>
      <xdr:row>10</xdr:row>
      <xdr:rowOff>228600</xdr:rowOff>
    </xdr:from>
    <xdr:to>
      <xdr:col>1</xdr:col>
      <xdr:colOff>200025</xdr:colOff>
      <xdr:row>11</xdr:row>
      <xdr:rowOff>0</xdr:rowOff>
    </xdr:to>
    <xdr:sp macro="" textlink="">
      <xdr:nvSpPr>
        <xdr:cNvPr id="33" name="Text 1">
          <a:extLst>
            <a:ext uri="{FF2B5EF4-FFF2-40B4-BE49-F238E27FC236}">
              <a16:creationId xmlns:a16="http://schemas.microsoft.com/office/drawing/2014/main" id="{EF5511F4-A3E8-4A9E-87C5-6B204ECE30A9}"/>
            </a:ext>
          </a:extLst>
        </xdr:cNvPr>
        <xdr:cNvSpPr txBox="1">
          <a:spLocks noChangeArrowheads="1"/>
        </xdr:cNvSpPr>
      </xdr:nvSpPr>
      <xdr:spPr bwMode="auto">
        <a:xfrm flipH="1">
          <a:off x="10094261625" y="2943225"/>
          <a:ext cx="9525" cy="38100"/>
        </a:xfrm>
        <a:prstGeom prst="rect">
          <a:avLst/>
        </a:prstGeom>
        <a:solidFill>
          <a:srgbClr val="FFFFFF"/>
        </a:solidFill>
        <a:ln w="1">
          <a:noFill/>
          <a:miter lim="800000"/>
          <a:headEnd/>
          <a:tailEnd/>
        </a:ln>
      </xdr:spPr>
    </xdr:sp>
    <xdr:clientData/>
  </xdr:twoCellAnchor>
  <xdr:twoCellAnchor>
    <xdr:from>
      <xdr:col>0</xdr:col>
      <xdr:colOff>459503</xdr:colOff>
      <xdr:row>49</xdr:row>
      <xdr:rowOff>47625</xdr:rowOff>
    </xdr:from>
    <xdr:to>
      <xdr:col>7</xdr:col>
      <xdr:colOff>628650</xdr:colOff>
      <xdr:row>66</xdr:row>
      <xdr:rowOff>48463</xdr:rowOff>
    </xdr:to>
    <xdr:graphicFrame macro="">
      <xdr:nvGraphicFramePr>
        <xdr:cNvPr id="6" name="Chart 5">
          <a:extLst>
            <a:ext uri="{FF2B5EF4-FFF2-40B4-BE49-F238E27FC236}">
              <a16:creationId xmlns:a16="http://schemas.microsoft.com/office/drawing/2014/main" id="{F4580B41-895C-918B-31F4-791FF1F834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431659</xdr:colOff>
      <xdr:row>25</xdr:row>
      <xdr:rowOff>140886</xdr:rowOff>
    </xdr:from>
    <xdr:to>
      <xdr:col>7</xdr:col>
      <xdr:colOff>600806</xdr:colOff>
      <xdr:row>43</xdr:row>
      <xdr:rowOff>57987</xdr:rowOff>
    </xdr:to>
    <xdr:graphicFrame macro="">
      <xdr:nvGraphicFramePr>
        <xdr:cNvPr id="7" name="Chart 6">
          <a:extLst>
            <a:ext uri="{FF2B5EF4-FFF2-40B4-BE49-F238E27FC236}">
              <a16:creationId xmlns:a16="http://schemas.microsoft.com/office/drawing/2014/main" id="{2C29659F-7D07-C6AB-E7AB-4BA9B13AA2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0.03788</cdr:x>
      <cdr:y>0.07639</cdr:y>
    </cdr:from>
    <cdr:to>
      <cdr:x>0.2197</cdr:x>
      <cdr:y>0.40972</cdr:y>
    </cdr:to>
    <cdr:sp macro="" textlink="">
      <cdr:nvSpPr>
        <cdr:cNvPr id="2" name="TextBox 1">
          <a:extLst xmlns:a="http://schemas.openxmlformats.org/drawingml/2006/main">
            <a:ext uri="{FF2B5EF4-FFF2-40B4-BE49-F238E27FC236}">
              <a16:creationId xmlns:a16="http://schemas.microsoft.com/office/drawing/2014/main" id="{20A0349D-3777-4F43-500F-EAB2AE7C4A2E}"/>
            </a:ext>
          </a:extLst>
        </cdr:cNvPr>
        <cdr:cNvSpPr txBox="1"/>
      </cdr:nvSpPr>
      <cdr:spPr>
        <a:xfrm xmlns:a="http://schemas.openxmlformats.org/drawingml/2006/main">
          <a:off x="190500" y="209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0.00347</cdr:y>
    </cdr:from>
    <cdr:to>
      <cdr:x>0.22592</cdr:x>
      <cdr:y>0.15972</cdr:y>
    </cdr:to>
    <cdr:sp macro="" textlink="">
      <cdr:nvSpPr>
        <cdr:cNvPr id="3" name="TextBox 2">
          <a:extLst xmlns:a="http://schemas.openxmlformats.org/drawingml/2006/main">
            <a:ext uri="{FF2B5EF4-FFF2-40B4-BE49-F238E27FC236}">
              <a16:creationId xmlns:a16="http://schemas.microsoft.com/office/drawing/2014/main" id="{7615875D-D902-B216-3287-496ACAE14ECE}"/>
            </a:ext>
          </a:extLst>
        </cdr:cNvPr>
        <cdr:cNvSpPr txBox="1"/>
      </cdr:nvSpPr>
      <cdr:spPr>
        <a:xfrm xmlns:a="http://schemas.openxmlformats.org/drawingml/2006/main">
          <a:off x="0" y="9525"/>
          <a:ext cx="1228724"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ar-BH" sz="1000"/>
            <a:t>عدد</a:t>
          </a:r>
          <a:r>
            <a:rPr lang="ar-BH" sz="1000" baseline="0"/>
            <a:t> </a:t>
          </a:r>
        </a:p>
        <a:p xmlns:a="http://schemas.openxmlformats.org/drawingml/2006/main">
          <a:r>
            <a:rPr lang="en-US" sz="1000" baseline="0"/>
            <a:t>Number</a:t>
          </a:r>
          <a:endParaRPr lang="en-US" sz="1000"/>
        </a:p>
      </cdr:txBody>
    </cdr:sp>
  </cdr:relSizeAnchor>
</c:userShapes>
</file>

<file path=xl/drawings/drawing9.xml><?xml version="1.0" encoding="utf-8"?>
<c:userShapes xmlns:c="http://schemas.openxmlformats.org/drawingml/2006/chart">
  <cdr:relSizeAnchor xmlns:cdr="http://schemas.openxmlformats.org/drawingml/2006/chartDrawing">
    <cdr:from>
      <cdr:x>0</cdr:x>
      <cdr:y>0</cdr:y>
    </cdr:from>
    <cdr:to>
      <cdr:x>0.14515</cdr:x>
      <cdr:y>0.17376</cdr:y>
    </cdr:to>
    <cdr:sp macro="" textlink="">
      <cdr:nvSpPr>
        <cdr:cNvPr id="2" name="TextBox 1">
          <a:extLst xmlns:a="http://schemas.openxmlformats.org/drawingml/2006/main">
            <a:ext uri="{FF2B5EF4-FFF2-40B4-BE49-F238E27FC236}">
              <a16:creationId xmlns:a16="http://schemas.microsoft.com/office/drawing/2014/main" id="{52A7BBAA-CE4C-162C-F6BE-8003A2B277AF}"/>
            </a:ext>
          </a:extLst>
        </cdr:cNvPr>
        <cdr:cNvSpPr txBox="1"/>
      </cdr:nvSpPr>
      <cdr:spPr>
        <a:xfrm xmlns:a="http://schemas.openxmlformats.org/drawingml/2006/main">
          <a:off x="0" y="0"/>
          <a:ext cx="663609" cy="4766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ar-BH" sz="1000"/>
            <a:t>عدد</a:t>
          </a:r>
          <a:r>
            <a:rPr lang="ar-BH" sz="1000" baseline="0"/>
            <a:t> </a:t>
          </a:r>
        </a:p>
        <a:p xmlns:a="http://schemas.openxmlformats.org/drawingml/2006/main">
          <a:pPr algn="l"/>
          <a:r>
            <a:rPr lang="en-US" sz="1000" baseline="0"/>
            <a:t>Number</a:t>
          </a:r>
        </a:p>
        <a:p xmlns:a="http://schemas.openxmlformats.org/drawingml/2006/main">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Documents/HR%20Forms/&#1606;&#1605;&#1575;&#1584;&#1580;%20&#1608;&#1573;&#1587;&#1578;&#1605;&#1575;&#1585;&#1575;&#1578;/&#1606;&#1605;&#1575;&#1584;&#1580;/&#1606;&#1605;&#1575;&#1584;&#1580;%20&#1575;&#1604;&#1571;&#1603;&#1587;&#1604;-Excel%20Template/&#1587;&#1580;&#1604;%20&#1605;&#1608;&#1590;&#1608;&#1593;&#1575;&#1578;%20&#1575;&#1604;&#1605;&#1593;&#1604;&#1608;&#1605;&#1575;&#1578;%20&#1608;&#1575;&#1604;&#1608;&#1579;&#1575;&#1574;&#1602;%20-%20Information%20Asset%20Regi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ocuments%20and%20Settings\cssode2.CIO\My%20Documents\Abs-2002\Abstract2002\Inter-Chap02-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cssode2.CIO/My%20Documents/Abs-2002/Abstract2002/Inter-Chap02-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rol"/>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التعاريف"/>
      <sheetName val="Parameter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2">
          <cell r="F12" t="str">
            <v>Major - مرتفع</v>
          </cell>
          <cell r="G12" t="str">
            <v>CONFIDENTIAL</v>
          </cell>
          <cell r="H12">
            <v>3</v>
          </cell>
        </row>
        <row r="13">
          <cell r="F13" t="str">
            <v>Minor - بسيط</v>
          </cell>
          <cell r="G13" t="str">
            <v>UNCLASSIFIED</v>
          </cell>
          <cell r="H13">
            <v>1</v>
          </cell>
        </row>
        <row r="14">
          <cell r="F14" t="str">
            <v>Moderate - متوسط</v>
          </cell>
          <cell r="G14" t="str">
            <v>RESTRICTED / LIMITED</v>
          </cell>
          <cell r="H14">
            <v>2</v>
          </cell>
        </row>
        <row r="15">
          <cell r="F15" t="str">
            <v>None - منعدم</v>
          </cell>
          <cell r="G15" t="str">
            <v>UNCLASSIFIED</v>
          </cell>
          <cell r="H15">
            <v>0</v>
          </cell>
        </row>
        <row r="16">
          <cell r="F16" t="str">
            <v>Severe - عالي</v>
          </cell>
          <cell r="G16" t="str">
            <v>STRICTLY CONFIDENTIAL</v>
          </cell>
          <cell r="H16">
            <v>4</v>
          </cell>
        </row>
        <row r="19">
          <cell r="F19" t="str">
            <v>None - منعدم</v>
          </cell>
        </row>
        <row r="20">
          <cell r="F20" t="str">
            <v>Minor - بسيط</v>
          </cell>
        </row>
        <row r="21">
          <cell r="F21" t="str">
            <v>Moderate - متوسط</v>
          </cell>
        </row>
        <row r="22">
          <cell r="F22" t="str">
            <v>Major - مرتفع</v>
          </cell>
        </row>
        <row r="23">
          <cell r="F23" t="str">
            <v>Severe - عالي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A50"/>
  <sheetViews>
    <sheetView showGridLines="0" rightToLeft="1" view="pageBreakPreview" topLeftCell="A6" zoomScale="60" zoomScaleNormal="70" workbookViewId="0">
      <selection activeCell="AL30" sqref="AL30"/>
    </sheetView>
  </sheetViews>
  <sheetFormatPr defaultColWidth="4.5703125" defaultRowHeight="12.75"/>
  <cols>
    <col min="1" max="12" width="7.28515625" style="6" customWidth="1"/>
    <col min="13" max="16384" width="4.5703125" style="6"/>
  </cols>
  <sheetData>
    <row r="5" spans="1:12" ht="51.75" customHeight="1"/>
    <row r="14" spans="1:12" s="161" customFormat="1" ht="36">
      <c r="A14" s="160"/>
      <c r="B14" s="160"/>
      <c r="C14" s="160"/>
      <c r="D14" s="160"/>
      <c r="E14" s="160"/>
      <c r="F14" s="160"/>
      <c r="G14" s="160"/>
      <c r="H14" s="160"/>
      <c r="I14" s="160"/>
      <c r="J14" s="160"/>
      <c r="K14" s="160"/>
      <c r="L14" s="160"/>
    </row>
    <row r="15" spans="1:12" s="161" customFormat="1">
      <c r="A15" s="162"/>
      <c r="B15" s="162"/>
      <c r="C15" s="162"/>
      <c r="D15" s="162"/>
      <c r="E15" s="162"/>
      <c r="F15" s="162"/>
      <c r="G15" s="162"/>
      <c r="H15" s="162"/>
      <c r="I15" s="162"/>
      <c r="J15" s="162"/>
      <c r="K15" s="162"/>
      <c r="L15" s="162"/>
    </row>
    <row r="16" spans="1:12" s="161" customFormat="1" ht="31.5">
      <c r="A16" s="166" t="s">
        <v>140</v>
      </c>
      <c r="B16" s="163"/>
      <c r="C16" s="163"/>
      <c r="D16" s="163"/>
      <c r="E16" s="163"/>
      <c r="F16" s="163"/>
      <c r="G16" s="163"/>
      <c r="H16" s="163"/>
      <c r="I16" s="163"/>
      <c r="J16" s="163"/>
      <c r="K16" s="163"/>
      <c r="L16" s="163"/>
    </row>
    <row r="17" spans="1:27" s="161" customFormat="1" ht="11.25" customHeight="1">
      <c r="A17" s="164"/>
      <c r="B17" s="164"/>
      <c r="C17" s="164"/>
      <c r="D17" s="164"/>
      <c r="E17" s="164"/>
      <c r="F17" s="164"/>
      <c r="G17" s="164"/>
      <c r="H17" s="164"/>
      <c r="I17" s="164"/>
      <c r="J17" s="164"/>
      <c r="K17" s="164"/>
      <c r="L17" s="164"/>
    </row>
    <row r="18" spans="1:27" s="161" customFormat="1" ht="28.5">
      <c r="A18" s="163" t="s">
        <v>352</v>
      </c>
      <c r="B18" s="163"/>
      <c r="C18" s="163"/>
      <c r="D18" s="163"/>
      <c r="E18" s="163"/>
      <c r="F18" s="163"/>
      <c r="G18" s="163"/>
      <c r="H18" s="163"/>
      <c r="I18" s="163"/>
      <c r="J18" s="163"/>
      <c r="K18" s="165"/>
      <c r="L18" s="163"/>
    </row>
    <row r="19" spans="1:27" s="161" customFormat="1" ht="36">
      <c r="A19" s="163">
        <v>2021</v>
      </c>
      <c r="B19" s="160"/>
      <c r="C19" s="160"/>
      <c r="D19" s="160"/>
      <c r="E19" s="160"/>
      <c r="F19" s="160"/>
      <c r="G19" s="160"/>
      <c r="H19" s="160"/>
      <c r="I19" s="160"/>
      <c r="J19" s="160"/>
      <c r="K19" s="160"/>
      <c r="L19" s="160"/>
    </row>
    <row r="20" spans="1:27" s="161" customFormat="1">
      <c r="A20" s="162"/>
      <c r="B20" s="162"/>
      <c r="C20" s="162"/>
      <c r="D20" s="162"/>
      <c r="E20" s="162"/>
      <c r="F20" s="162"/>
      <c r="G20" s="162"/>
      <c r="H20" s="162"/>
      <c r="I20" s="162"/>
      <c r="J20" s="162"/>
      <c r="K20" s="162"/>
      <c r="L20" s="162"/>
    </row>
    <row r="21" spans="1:27" s="161" customFormat="1" ht="28.5">
      <c r="A21" s="163"/>
      <c r="B21" s="163"/>
      <c r="C21" s="163"/>
      <c r="D21" s="163"/>
      <c r="E21" s="163"/>
      <c r="F21" s="163"/>
      <c r="G21" s="163"/>
      <c r="H21" s="163"/>
      <c r="I21" s="163"/>
      <c r="J21" s="163"/>
      <c r="K21" s="163"/>
      <c r="L21" s="163"/>
      <c r="AA21" s="161" t="s">
        <v>278</v>
      </c>
    </row>
    <row r="22" spans="1:27" s="161" customFormat="1">
      <c r="A22" s="162"/>
      <c r="B22" s="162"/>
      <c r="C22" s="162"/>
      <c r="D22" s="162"/>
      <c r="E22" s="162"/>
      <c r="F22" s="162"/>
      <c r="G22" s="162"/>
      <c r="H22" s="162"/>
      <c r="I22" s="162"/>
      <c r="J22" s="162"/>
      <c r="K22" s="162"/>
      <c r="L22" s="162"/>
    </row>
    <row r="23" spans="1:27" s="161" customFormat="1" ht="28.5">
      <c r="A23" s="163"/>
      <c r="B23" s="163"/>
      <c r="C23" s="163"/>
      <c r="D23" s="163"/>
      <c r="E23" s="163"/>
      <c r="F23" s="163"/>
      <c r="G23" s="163"/>
      <c r="H23" s="163"/>
      <c r="I23" s="163"/>
      <c r="J23" s="163"/>
      <c r="K23" s="163"/>
      <c r="L23" s="163"/>
    </row>
    <row r="24" spans="1:27" s="161" customFormat="1" ht="36">
      <c r="A24" s="160"/>
      <c r="B24" s="160"/>
      <c r="C24" s="160"/>
      <c r="D24" s="160"/>
      <c r="E24" s="160"/>
      <c r="F24" s="160"/>
      <c r="G24" s="160"/>
      <c r="H24" s="160"/>
      <c r="I24" s="160"/>
      <c r="J24" s="160"/>
      <c r="K24" s="160"/>
      <c r="L24" s="160"/>
    </row>
    <row r="25" spans="1:27" s="161" customFormat="1">
      <c r="A25" s="162"/>
      <c r="B25" s="162"/>
      <c r="C25" s="162"/>
      <c r="D25" s="162"/>
      <c r="E25" s="162"/>
      <c r="F25" s="162"/>
      <c r="G25" s="162"/>
      <c r="H25" s="162"/>
      <c r="I25" s="162"/>
      <c r="J25" s="162"/>
      <c r="K25" s="162"/>
      <c r="L25" s="162"/>
    </row>
    <row r="27" spans="1:27" ht="8.25" customHeight="1">
      <c r="A27" s="24"/>
      <c r="B27" s="24"/>
      <c r="C27" s="25"/>
      <c r="D27" s="25"/>
      <c r="E27" s="25"/>
      <c r="F27" s="25"/>
      <c r="G27" s="25"/>
      <c r="H27" s="25"/>
      <c r="I27" s="25"/>
      <c r="J27" s="25"/>
      <c r="K27" s="26"/>
      <c r="L27" s="26"/>
    </row>
    <row r="28" spans="1:27" ht="8.25" customHeight="1">
      <c r="A28" s="24"/>
      <c r="B28" s="24"/>
      <c r="C28" s="25"/>
      <c r="D28" s="25"/>
      <c r="E28" s="25"/>
      <c r="F28" s="25"/>
      <c r="G28" s="25"/>
      <c r="H28" s="25"/>
      <c r="I28" s="25"/>
      <c r="J28" s="25"/>
      <c r="K28" s="26"/>
      <c r="L28" s="26"/>
    </row>
    <row r="50" spans="7:7">
      <c r="G50" s="27"/>
    </row>
  </sheetData>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33"/>
  </sheetPr>
  <dimension ref="A1:U42"/>
  <sheetViews>
    <sheetView showGridLines="0" rightToLeft="1" view="pageBreakPreview" topLeftCell="A7" zoomScaleNormal="100" zoomScaleSheetLayoutView="100" workbookViewId="0">
      <selection activeCell="R5" sqref="R5"/>
    </sheetView>
  </sheetViews>
  <sheetFormatPr defaultRowHeight="12.75"/>
  <cols>
    <col min="1" max="1" width="9.85546875" style="1" customWidth="1"/>
    <col min="2" max="14" width="5.7109375" style="1" customWidth="1"/>
    <col min="15" max="15" width="7.42578125" style="1" customWidth="1"/>
    <col min="16" max="16" width="10.7109375" style="1" customWidth="1"/>
    <col min="17" max="17" width="14.5703125" style="307" customWidth="1"/>
    <col min="18" max="21" width="9.140625" style="271"/>
    <col min="22" max="234" width="9.140625" style="1"/>
    <col min="235" max="235" width="7.7109375" style="1" customWidth="1"/>
    <col min="236" max="236" width="6" style="1" bestFit="1" customWidth="1"/>
    <col min="237" max="237" width="5.42578125" style="1" customWidth="1"/>
    <col min="238" max="248" width="6.7109375" style="1" customWidth="1"/>
    <col min="249" max="249" width="7.7109375" style="1" customWidth="1"/>
    <col min="250" max="490" width="9.140625" style="1"/>
    <col min="491" max="491" width="7.7109375" style="1" customWidth="1"/>
    <col min="492" max="492" width="6" style="1" bestFit="1" customWidth="1"/>
    <col min="493" max="493" width="5.42578125" style="1" customWidth="1"/>
    <col min="494" max="504" width="6.7109375" style="1" customWidth="1"/>
    <col min="505" max="505" width="7.7109375" style="1" customWidth="1"/>
    <col min="506" max="746" width="9.140625" style="1"/>
    <col min="747" max="747" width="7.7109375" style="1" customWidth="1"/>
    <col min="748" max="748" width="6" style="1" bestFit="1" customWidth="1"/>
    <col min="749" max="749" width="5.42578125" style="1" customWidth="1"/>
    <col min="750" max="760" width="6.7109375" style="1" customWidth="1"/>
    <col min="761" max="761" width="7.7109375" style="1" customWidth="1"/>
    <col min="762" max="1002" width="9.140625" style="1"/>
    <col min="1003" max="1003" width="7.7109375" style="1" customWidth="1"/>
    <col min="1004" max="1004" width="6" style="1" bestFit="1" customWidth="1"/>
    <col min="1005" max="1005" width="5.42578125" style="1" customWidth="1"/>
    <col min="1006" max="1016" width="6.7109375" style="1" customWidth="1"/>
    <col min="1017" max="1017" width="7.7109375" style="1" customWidth="1"/>
    <col min="1018" max="1258" width="9.140625" style="1"/>
    <col min="1259" max="1259" width="7.7109375" style="1" customWidth="1"/>
    <col min="1260" max="1260" width="6" style="1" bestFit="1" customWidth="1"/>
    <col min="1261" max="1261" width="5.42578125" style="1" customWidth="1"/>
    <col min="1262" max="1272" width="6.7109375" style="1" customWidth="1"/>
    <col min="1273" max="1273" width="7.7109375" style="1" customWidth="1"/>
    <col min="1274" max="1514" width="9.140625" style="1"/>
    <col min="1515" max="1515" width="7.7109375" style="1" customWidth="1"/>
    <col min="1516" max="1516" width="6" style="1" bestFit="1" customWidth="1"/>
    <col min="1517" max="1517" width="5.42578125" style="1" customWidth="1"/>
    <col min="1518" max="1528" width="6.7109375" style="1" customWidth="1"/>
    <col min="1529" max="1529" width="7.7109375" style="1" customWidth="1"/>
    <col min="1530" max="1770" width="9.140625" style="1"/>
    <col min="1771" max="1771" width="7.7109375" style="1" customWidth="1"/>
    <col min="1772" max="1772" width="6" style="1" bestFit="1" customWidth="1"/>
    <col min="1773" max="1773" width="5.42578125" style="1" customWidth="1"/>
    <col min="1774" max="1784" width="6.7109375" style="1" customWidth="1"/>
    <col min="1785" max="1785" width="7.7109375" style="1" customWidth="1"/>
    <col min="1786" max="2026" width="9.140625" style="1"/>
    <col min="2027" max="2027" width="7.7109375" style="1" customWidth="1"/>
    <col min="2028" max="2028" width="6" style="1" bestFit="1" customWidth="1"/>
    <col min="2029" max="2029" width="5.42578125" style="1" customWidth="1"/>
    <col min="2030" max="2040" width="6.7109375" style="1" customWidth="1"/>
    <col min="2041" max="2041" width="7.7109375" style="1" customWidth="1"/>
    <col min="2042" max="2282" width="9.140625" style="1"/>
    <col min="2283" max="2283" width="7.7109375" style="1" customWidth="1"/>
    <col min="2284" max="2284" width="6" style="1" bestFit="1" customWidth="1"/>
    <col min="2285" max="2285" width="5.42578125" style="1" customWidth="1"/>
    <col min="2286" max="2296" width="6.7109375" style="1" customWidth="1"/>
    <col min="2297" max="2297" width="7.7109375" style="1" customWidth="1"/>
    <col min="2298" max="2538" width="9.140625" style="1"/>
    <col min="2539" max="2539" width="7.7109375" style="1" customWidth="1"/>
    <col min="2540" max="2540" width="6" style="1" bestFit="1" customWidth="1"/>
    <col min="2541" max="2541" width="5.42578125" style="1" customWidth="1"/>
    <col min="2542" max="2552" width="6.7109375" style="1" customWidth="1"/>
    <col min="2553" max="2553" width="7.7109375" style="1" customWidth="1"/>
    <col min="2554" max="2794" width="9.140625" style="1"/>
    <col min="2795" max="2795" width="7.7109375" style="1" customWidth="1"/>
    <col min="2796" max="2796" width="6" style="1" bestFit="1" customWidth="1"/>
    <col min="2797" max="2797" width="5.42578125" style="1" customWidth="1"/>
    <col min="2798" max="2808" width="6.7109375" style="1" customWidth="1"/>
    <col min="2809" max="2809" width="7.7109375" style="1" customWidth="1"/>
    <col min="2810" max="3050" width="9.140625" style="1"/>
    <col min="3051" max="3051" width="7.7109375" style="1" customWidth="1"/>
    <col min="3052" max="3052" width="6" style="1" bestFit="1" customWidth="1"/>
    <col min="3053" max="3053" width="5.42578125" style="1" customWidth="1"/>
    <col min="3054" max="3064" width="6.7109375" style="1" customWidth="1"/>
    <col min="3065" max="3065" width="7.7109375" style="1" customWidth="1"/>
    <col min="3066" max="3306" width="9.140625" style="1"/>
    <col min="3307" max="3307" width="7.7109375" style="1" customWidth="1"/>
    <col min="3308" max="3308" width="6" style="1" bestFit="1" customWidth="1"/>
    <col min="3309" max="3309" width="5.42578125" style="1" customWidth="1"/>
    <col min="3310" max="3320" width="6.7109375" style="1" customWidth="1"/>
    <col min="3321" max="3321" width="7.7109375" style="1" customWidth="1"/>
    <col min="3322" max="3562" width="9.140625" style="1"/>
    <col min="3563" max="3563" width="7.7109375" style="1" customWidth="1"/>
    <col min="3564" max="3564" width="6" style="1" bestFit="1" customWidth="1"/>
    <col min="3565" max="3565" width="5.42578125" style="1" customWidth="1"/>
    <col min="3566" max="3576" width="6.7109375" style="1" customWidth="1"/>
    <col min="3577" max="3577" width="7.7109375" style="1" customWidth="1"/>
    <col min="3578" max="3818" width="9.140625" style="1"/>
    <col min="3819" max="3819" width="7.7109375" style="1" customWidth="1"/>
    <col min="3820" max="3820" width="6" style="1" bestFit="1" customWidth="1"/>
    <col min="3821" max="3821" width="5.42578125" style="1" customWidth="1"/>
    <col min="3822" max="3832" width="6.7109375" style="1" customWidth="1"/>
    <col min="3833" max="3833" width="7.7109375" style="1" customWidth="1"/>
    <col min="3834" max="4074" width="9.140625" style="1"/>
    <col min="4075" max="4075" width="7.7109375" style="1" customWidth="1"/>
    <col min="4076" max="4076" width="6" style="1" bestFit="1" customWidth="1"/>
    <col min="4077" max="4077" width="5.42578125" style="1" customWidth="1"/>
    <col min="4078" max="4088" width="6.7109375" style="1" customWidth="1"/>
    <col min="4089" max="4089" width="7.7109375" style="1" customWidth="1"/>
    <col min="4090" max="4330" width="9.140625" style="1"/>
    <col min="4331" max="4331" width="7.7109375" style="1" customWidth="1"/>
    <col min="4332" max="4332" width="6" style="1" bestFit="1" customWidth="1"/>
    <col min="4333" max="4333" width="5.42578125" style="1" customWidth="1"/>
    <col min="4334" max="4344" width="6.7109375" style="1" customWidth="1"/>
    <col min="4345" max="4345" width="7.7109375" style="1" customWidth="1"/>
    <col min="4346" max="4586" width="9.140625" style="1"/>
    <col min="4587" max="4587" width="7.7109375" style="1" customWidth="1"/>
    <col min="4588" max="4588" width="6" style="1" bestFit="1" customWidth="1"/>
    <col min="4589" max="4589" width="5.42578125" style="1" customWidth="1"/>
    <col min="4590" max="4600" width="6.7109375" style="1" customWidth="1"/>
    <col min="4601" max="4601" width="7.7109375" style="1" customWidth="1"/>
    <col min="4602" max="4842" width="9.140625" style="1"/>
    <col min="4843" max="4843" width="7.7109375" style="1" customWidth="1"/>
    <col min="4844" max="4844" width="6" style="1" bestFit="1" customWidth="1"/>
    <col min="4845" max="4845" width="5.42578125" style="1" customWidth="1"/>
    <col min="4846" max="4856" width="6.7109375" style="1" customWidth="1"/>
    <col min="4857" max="4857" width="7.7109375" style="1" customWidth="1"/>
    <col min="4858" max="5098" width="9.140625" style="1"/>
    <col min="5099" max="5099" width="7.7109375" style="1" customWidth="1"/>
    <col min="5100" max="5100" width="6" style="1" bestFit="1" customWidth="1"/>
    <col min="5101" max="5101" width="5.42578125" style="1" customWidth="1"/>
    <col min="5102" max="5112" width="6.7109375" style="1" customWidth="1"/>
    <col min="5113" max="5113" width="7.7109375" style="1" customWidth="1"/>
    <col min="5114" max="5354" width="9.140625" style="1"/>
    <col min="5355" max="5355" width="7.7109375" style="1" customWidth="1"/>
    <col min="5356" max="5356" width="6" style="1" bestFit="1" customWidth="1"/>
    <col min="5357" max="5357" width="5.42578125" style="1" customWidth="1"/>
    <col min="5358" max="5368" width="6.7109375" style="1" customWidth="1"/>
    <col min="5369" max="5369" width="7.7109375" style="1" customWidth="1"/>
    <col min="5370" max="5610" width="9.140625" style="1"/>
    <col min="5611" max="5611" width="7.7109375" style="1" customWidth="1"/>
    <col min="5612" max="5612" width="6" style="1" bestFit="1" customWidth="1"/>
    <col min="5613" max="5613" width="5.42578125" style="1" customWidth="1"/>
    <col min="5614" max="5624" width="6.7109375" style="1" customWidth="1"/>
    <col min="5625" max="5625" width="7.7109375" style="1" customWidth="1"/>
    <col min="5626" max="5866" width="9.140625" style="1"/>
    <col min="5867" max="5867" width="7.7109375" style="1" customWidth="1"/>
    <col min="5868" max="5868" width="6" style="1" bestFit="1" customWidth="1"/>
    <col min="5869" max="5869" width="5.42578125" style="1" customWidth="1"/>
    <col min="5870" max="5880" width="6.7109375" style="1" customWidth="1"/>
    <col min="5881" max="5881" width="7.7109375" style="1" customWidth="1"/>
    <col min="5882" max="6122" width="9.140625" style="1"/>
    <col min="6123" max="6123" width="7.7109375" style="1" customWidth="1"/>
    <col min="6124" max="6124" width="6" style="1" bestFit="1" customWidth="1"/>
    <col min="6125" max="6125" width="5.42578125" style="1" customWidth="1"/>
    <col min="6126" max="6136" width="6.7109375" style="1" customWidth="1"/>
    <col min="6137" max="6137" width="7.7109375" style="1" customWidth="1"/>
    <col min="6138" max="6378" width="9.140625" style="1"/>
    <col min="6379" max="6379" width="7.7109375" style="1" customWidth="1"/>
    <col min="6380" max="6380" width="6" style="1" bestFit="1" customWidth="1"/>
    <col min="6381" max="6381" width="5.42578125" style="1" customWidth="1"/>
    <col min="6382" max="6392" width="6.7109375" style="1" customWidth="1"/>
    <col min="6393" max="6393" width="7.7109375" style="1" customWidth="1"/>
    <col min="6394" max="6634" width="9.140625" style="1"/>
    <col min="6635" max="6635" width="7.7109375" style="1" customWidth="1"/>
    <col min="6636" max="6636" width="6" style="1" bestFit="1" customWidth="1"/>
    <col min="6637" max="6637" width="5.42578125" style="1" customWidth="1"/>
    <col min="6638" max="6648" width="6.7109375" style="1" customWidth="1"/>
    <col min="6649" max="6649" width="7.7109375" style="1" customWidth="1"/>
    <col min="6650" max="6890" width="9.140625" style="1"/>
    <col min="6891" max="6891" width="7.7109375" style="1" customWidth="1"/>
    <col min="6892" max="6892" width="6" style="1" bestFit="1" customWidth="1"/>
    <col min="6893" max="6893" width="5.42578125" style="1" customWidth="1"/>
    <col min="6894" max="6904" width="6.7109375" style="1" customWidth="1"/>
    <col min="6905" max="6905" width="7.7109375" style="1" customWidth="1"/>
    <col min="6906" max="7146" width="9.140625" style="1"/>
    <col min="7147" max="7147" width="7.7109375" style="1" customWidth="1"/>
    <col min="7148" max="7148" width="6" style="1" bestFit="1" customWidth="1"/>
    <col min="7149" max="7149" width="5.42578125" style="1" customWidth="1"/>
    <col min="7150" max="7160" width="6.7109375" style="1" customWidth="1"/>
    <col min="7161" max="7161" width="7.7109375" style="1" customWidth="1"/>
    <col min="7162" max="7402" width="9.140625" style="1"/>
    <col min="7403" max="7403" width="7.7109375" style="1" customWidth="1"/>
    <col min="7404" max="7404" width="6" style="1" bestFit="1" customWidth="1"/>
    <col min="7405" max="7405" width="5.42578125" style="1" customWidth="1"/>
    <col min="7406" max="7416" width="6.7109375" style="1" customWidth="1"/>
    <col min="7417" max="7417" width="7.7109375" style="1" customWidth="1"/>
    <col min="7418" max="7658" width="9.140625" style="1"/>
    <col min="7659" max="7659" width="7.7109375" style="1" customWidth="1"/>
    <col min="7660" max="7660" width="6" style="1" bestFit="1" customWidth="1"/>
    <col min="7661" max="7661" width="5.42578125" style="1" customWidth="1"/>
    <col min="7662" max="7672" width="6.7109375" style="1" customWidth="1"/>
    <col min="7673" max="7673" width="7.7109375" style="1" customWidth="1"/>
    <col min="7674" max="7914" width="9.140625" style="1"/>
    <col min="7915" max="7915" width="7.7109375" style="1" customWidth="1"/>
    <col min="7916" max="7916" width="6" style="1" bestFit="1" customWidth="1"/>
    <col min="7917" max="7917" width="5.42578125" style="1" customWidth="1"/>
    <col min="7918" max="7928" width="6.7109375" style="1" customWidth="1"/>
    <col min="7929" max="7929" width="7.7109375" style="1" customWidth="1"/>
    <col min="7930" max="8170" width="9.140625" style="1"/>
    <col min="8171" max="8171" width="7.7109375" style="1" customWidth="1"/>
    <col min="8172" max="8172" width="6" style="1" bestFit="1" customWidth="1"/>
    <col min="8173" max="8173" width="5.42578125" style="1" customWidth="1"/>
    <col min="8174" max="8184" width="6.7109375" style="1" customWidth="1"/>
    <col min="8185" max="8185" width="7.7109375" style="1" customWidth="1"/>
    <col min="8186" max="8426" width="9.140625" style="1"/>
    <col min="8427" max="8427" width="7.7109375" style="1" customWidth="1"/>
    <col min="8428" max="8428" width="6" style="1" bestFit="1" customWidth="1"/>
    <col min="8429" max="8429" width="5.42578125" style="1" customWidth="1"/>
    <col min="8430" max="8440" width="6.7109375" style="1" customWidth="1"/>
    <col min="8441" max="8441" width="7.7109375" style="1" customWidth="1"/>
    <col min="8442" max="8682" width="9.140625" style="1"/>
    <col min="8683" max="8683" width="7.7109375" style="1" customWidth="1"/>
    <col min="8684" max="8684" width="6" style="1" bestFit="1" customWidth="1"/>
    <col min="8685" max="8685" width="5.42578125" style="1" customWidth="1"/>
    <col min="8686" max="8696" width="6.7109375" style="1" customWidth="1"/>
    <col min="8697" max="8697" width="7.7109375" style="1" customWidth="1"/>
    <col min="8698" max="8938" width="9.140625" style="1"/>
    <col min="8939" max="8939" width="7.7109375" style="1" customWidth="1"/>
    <col min="8940" max="8940" width="6" style="1" bestFit="1" customWidth="1"/>
    <col min="8941" max="8941" width="5.42578125" style="1" customWidth="1"/>
    <col min="8942" max="8952" width="6.7109375" style="1" customWidth="1"/>
    <col min="8953" max="8953" width="7.7109375" style="1" customWidth="1"/>
    <col min="8954" max="9194" width="9.140625" style="1"/>
    <col min="9195" max="9195" width="7.7109375" style="1" customWidth="1"/>
    <col min="9196" max="9196" width="6" style="1" bestFit="1" customWidth="1"/>
    <col min="9197" max="9197" width="5.42578125" style="1" customWidth="1"/>
    <col min="9198" max="9208" width="6.7109375" style="1" customWidth="1"/>
    <col min="9209" max="9209" width="7.7109375" style="1" customWidth="1"/>
    <col min="9210" max="9450" width="9.140625" style="1"/>
    <col min="9451" max="9451" width="7.7109375" style="1" customWidth="1"/>
    <col min="9452" max="9452" width="6" style="1" bestFit="1" customWidth="1"/>
    <col min="9453" max="9453" width="5.42578125" style="1" customWidth="1"/>
    <col min="9454" max="9464" width="6.7109375" style="1" customWidth="1"/>
    <col min="9465" max="9465" width="7.7109375" style="1" customWidth="1"/>
    <col min="9466" max="9706" width="9.140625" style="1"/>
    <col min="9707" max="9707" width="7.7109375" style="1" customWidth="1"/>
    <col min="9708" max="9708" width="6" style="1" bestFit="1" customWidth="1"/>
    <col min="9709" max="9709" width="5.42578125" style="1" customWidth="1"/>
    <col min="9710" max="9720" width="6.7109375" style="1" customWidth="1"/>
    <col min="9721" max="9721" width="7.7109375" style="1" customWidth="1"/>
    <col min="9722" max="9962" width="9.140625" style="1"/>
    <col min="9963" max="9963" width="7.7109375" style="1" customWidth="1"/>
    <col min="9964" max="9964" width="6" style="1" bestFit="1" customWidth="1"/>
    <col min="9965" max="9965" width="5.42578125" style="1" customWidth="1"/>
    <col min="9966" max="9976" width="6.7109375" style="1" customWidth="1"/>
    <col min="9977" max="9977" width="7.7109375" style="1" customWidth="1"/>
    <col min="9978" max="10218" width="9.140625" style="1"/>
    <col min="10219" max="10219" width="7.7109375" style="1" customWidth="1"/>
    <col min="10220" max="10220" width="6" style="1" bestFit="1" customWidth="1"/>
    <col min="10221" max="10221" width="5.42578125" style="1" customWidth="1"/>
    <col min="10222" max="10232" width="6.7109375" style="1" customWidth="1"/>
    <col min="10233" max="10233" width="7.7109375" style="1" customWidth="1"/>
    <col min="10234" max="10474" width="9.140625" style="1"/>
    <col min="10475" max="10475" width="7.7109375" style="1" customWidth="1"/>
    <col min="10476" max="10476" width="6" style="1" bestFit="1" customWidth="1"/>
    <col min="10477" max="10477" width="5.42578125" style="1" customWidth="1"/>
    <col min="10478" max="10488" width="6.7109375" style="1" customWidth="1"/>
    <col min="10489" max="10489" width="7.7109375" style="1" customWidth="1"/>
    <col min="10490" max="10730" width="9.140625" style="1"/>
    <col min="10731" max="10731" width="7.7109375" style="1" customWidth="1"/>
    <col min="10732" max="10732" width="6" style="1" bestFit="1" customWidth="1"/>
    <col min="10733" max="10733" width="5.42578125" style="1" customWidth="1"/>
    <col min="10734" max="10744" width="6.7109375" style="1" customWidth="1"/>
    <col min="10745" max="10745" width="7.7109375" style="1" customWidth="1"/>
    <col min="10746" max="10986" width="9.140625" style="1"/>
    <col min="10987" max="10987" width="7.7109375" style="1" customWidth="1"/>
    <col min="10988" max="10988" width="6" style="1" bestFit="1" customWidth="1"/>
    <col min="10989" max="10989" width="5.42578125" style="1" customWidth="1"/>
    <col min="10990" max="11000" width="6.7109375" style="1" customWidth="1"/>
    <col min="11001" max="11001" width="7.7109375" style="1" customWidth="1"/>
    <col min="11002" max="11242" width="9.140625" style="1"/>
    <col min="11243" max="11243" width="7.7109375" style="1" customWidth="1"/>
    <col min="11244" max="11244" width="6" style="1" bestFit="1" customWidth="1"/>
    <col min="11245" max="11245" width="5.42578125" style="1" customWidth="1"/>
    <col min="11246" max="11256" width="6.7109375" style="1" customWidth="1"/>
    <col min="11257" max="11257" width="7.7109375" style="1" customWidth="1"/>
    <col min="11258" max="11498" width="9.140625" style="1"/>
    <col min="11499" max="11499" width="7.7109375" style="1" customWidth="1"/>
    <col min="11500" max="11500" width="6" style="1" bestFit="1" customWidth="1"/>
    <col min="11501" max="11501" width="5.42578125" style="1" customWidth="1"/>
    <col min="11502" max="11512" width="6.7109375" style="1" customWidth="1"/>
    <col min="11513" max="11513" width="7.7109375" style="1" customWidth="1"/>
    <col min="11514" max="11754" width="9.140625" style="1"/>
    <col min="11755" max="11755" width="7.7109375" style="1" customWidth="1"/>
    <col min="11756" max="11756" width="6" style="1" bestFit="1" customWidth="1"/>
    <col min="11757" max="11757" width="5.42578125" style="1" customWidth="1"/>
    <col min="11758" max="11768" width="6.7109375" style="1" customWidth="1"/>
    <col min="11769" max="11769" width="7.7109375" style="1" customWidth="1"/>
    <col min="11770" max="12010" width="9.140625" style="1"/>
    <col min="12011" max="12011" width="7.7109375" style="1" customWidth="1"/>
    <col min="12012" max="12012" width="6" style="1" bestFit="1" customWidth="1"/>
    <col min="12013" max="12013" width="5.42578125" style="1" customWidth="1"/>
    <col min="12014" max="12024" width="6.7109375" style="1" customWidth="1"/>
    <col min="12025" max="12025" width="7.7109375" style="1" customWidth="1"/>
    <col min="12026" max="12266" width="9.140625" style="1"/>
    <col min="12267" max="12267" width="7.7109375" style="1" customWidth="1"/>
    <col min="12268" max="12268" width="6" style="1" bestFit="1" customWidth="1"/>
    <col min="12269" max="12269" width="5.42578125" style="1" customWidth="1"/>
    <col min="12270" max="12280" width="6.7109375" style="1" customWidth="1"/>
    <col min="12281" max="12281" width="7.7109375" style="1" customWidth="1"/>
    <col min="12282" max="12522" width="9.140625" style="1"/>
    <col min="12523" max="12523" width="7.7109375" style="1" customWidth="1"/>
    <col min="12524" max="12524" width="6" style="1" bestFit="1" customWidth="1"/>
    <col min="12525" max="12525" width="5.42578125" style="1" customWidth="1"/>
    <col min="12526" max="12536" width="6.7109375" style="1" customWidth="1"/>
    <col min="12537" max="12537" width="7.7109375" style="1" customWidth="1"/>
    <col min="12538" max="12778" width="9.140625" style="1"/>
    <col min="12779" max="12779" width="7.7109375" style="1" customWidth="1"/>
    <col min="12780" max="12780" width="6" style="1" bestFit="1" customWidth="1"/>
    <col min="12781" max="12781" width="5.42578125" style="1" customWidth="1"/>
    <col min="12782" max="12792" width="6.7109375" style="1" customWidth="1"/>
    <col min="12793" max="12793" width="7.7109375" style="1" customWidth="1"/>
    <col min="12794" max="13034" width="9.140625" style="1"/>
    <col min="13035" max="13035" width="7.7109375" style="1" customWidth="1"/>
    <col min="13036" max="13036" width="6" style="1" bestFit="1" customWidth="1"/>
    <col min="13037" max="13037" width="5.42578125" style="1" customWidth="1"/>
    <col min="13038" max="13048" width="6.7109375" style="1" customWidth="1"/>
    <col min="13049" max="13049" width="7.7109375" style="1" customWidth="1"/>
    <col min="13050" max="13290" width="9.140625" style="1"/>
    <col min="13291" max="13291" width="7.7109375" style="1" customWidth="1"/>
    <col min="13292" max="13292" width="6" style="1" bestFit="1" customWidth="1"/>
    <col min="13293" max="13293" width="5.42578125" style="1" customWidth="1"/>
    <col min="13294" max="13304" width="6.7109375" style="1" customWidth="1"/>
    <col min="13305" max="13305" width="7.7109375" style="1" customWidth="1"/>
    <col min="13306" max="13546" width="9.140625" style="1"/>
    <col min="13547" max="13547" width="7.7109375" style="1" customWidth="1"/>
    <col min="13548" max="13548" width="6" style="1" bestFit="1" customWidth="1"/>
    <col min="13549" max="13549" width="5.42578125" style="1" customWidth="1"/>
    <col min="13550" max="13560" width="6.7109375" style="1" customWidth="1"/>
    <col min="13561" max="13561" width="7.7109375" style="1" customWidth="1"/>
    <col min="13562" max="13802" width="9.140625" style="1"/>
    <col min="13803" max="13803" width="7.7109375" style="1" customWidth="1"/>
    <col min="13804" max="13804" width="6" style="1" bestFit="1" customWidth="1"/>
    <col min="13805" max="13805" width="5.42578125" style="1" customWidth="1"/>
    <col min="13806" max="13816" width="6.7109375" style="1" customWidth="1"/>
    <col min="13817" max="13817" width="7.7109375" style="1" customWidth="1"/>
    <col min="13818" max="14058" width="9.140625" style="1"/>
    <col min="14059" max="14059" width="7.7109375" style="1" customWidth="1"/>
    <col min="14060" max="14060" width="6" style="1" bestFit="1" customWidth="1"/>
    <col min="14061" max="14061" width="5.42578125" style="1" customWidth="1"/>
    <col min="14062" max="14072" width="6.7109375" style="1" customWidth="1"/>
    <col min="14073" max="14073" width="7.7109375" style="1" customWidth="1"/>
    <col min="14074" max="14314" width="9.140625" style="1"/>
    <col min="14315" max="14315" width="7.7109375" style="1" customWidth="1"/>
    <col min="14316" max="14316" width="6" style="1" bestFit="1" customWidth="1"/>
    <col min="14317" max="14317" width="5.42578125" style="1" customWidth="1"/>
    <col min="14318" max="14328" width="6.7109375" style="1" customWidth="1"/>
    <col min="14329" max="14329" width="7.7109375" style="1" customWidth="1"/>
    <col min="14330" max="14570" width="9.140625" style="1"/>
    <col min="14571" max="14571" width="7.7109375" style="1" customWidth="1"/>
    <col min="14572" max="14572" width="6" style="1" bestFit="1" customWidth="1"/>
    <col min="14573" max="14573" width="5.42578125" style="1" customWidth="1"/>
    <col min="14574" max="14584" width="6.7109375" style="1" customWidth="1"/>
    <col min="14585" max="14585" width="7.7109375" style="1" customWidth="1"/>
    <col min="14586" max="14826" width="9.140625" style="1"/>
    <col min="14827" max="14827" width="7.7109375" style="1" customWidth="1"/>
    <col min="14828" max="14828" width="6" style="1" bestFit="1" customWidth="1"/>
    <col min="14829" max="14829" width="5.42578125" style="1" customWidth="1"/>
    <col min="14830" max="14840" width="6.7109375" style="1" customWidth="1"/>
    <col min="14841" max="14841" width="7.7109375" style="1" customWidth="1"/>
    <col min="14842" max="15082" width="9.140625" style="1"/>
    <col min="15083" max="15083" width="7.7109375" style="1" customWidth="1"/>
    <col min="15084" max="15084" width="6" style="1" bestFit="1" customWidth="1"/>
    <col min="15085" max="15085" width="5.42578125" style="1" customWidth="1"/>
    <col min="15086" max="15096" width="6.7109375" style="1" customWidth="1"/>
    <col min="15097" max="15097" width="7.7109375" style="1" customWidth="1"/>
    <col min="15098" max="15338" width="9.140625" style="1"/>
    <col min="15339" max="15339" width="7.7109375" style="1" customWidth="1"/>
    <col min="15340" max="15340" width="6" style="1" bestFit="1" customWidth="1"/>
    <col min="15341" max="15341" width="5.42578125" style="1" customWidth="1"/>
    <col min="15342" max="15352" width="6.7109375" style="1" customWidth="1"/>
    <col min="15353" max="15353" width="7.7109375" style="1" customWidth="1"/>
    <col min="15354" max="15594" width="9.140625" style="1"/>
    <col min="15595" max="15595" width="7.7109375" style="1" customWidth="1"/>
    <col min="15596" max="15596" width="6" style="1" bestFit="1" customWidth="1"/>
    <col min="15597" max="15597" width="5.42578125" style="1" customWidth="1"/>
    <col min="15598" max="15608" width="6.7109375" style="1" customWidth="1"/>
    <col min="15609" max="15609" width="7.7109375" style="1" customWidth="1"/>
    <col min="15610" max="15850" width="9.140625" style="1"/>
    <col min="15851" max="15851" width="7.7109375" style="1" customWidth="1"/>
    <col min="15852" max="15852" width="6" style="1" bestFit="1" customWidth="1"/>
    <col min="15853" max="15853" width="5.42578125" style="1" customWidth="1"/>
    <col min="15854" max="15864" width="6.7109375" style="1" customWidth="1"/>
    <col min="15865" max="15865" width="7.7109375" style="1" customWidth="1"/>
    <col min="15866" max="16106" width="9.140625" style="1"/>
    <col min="16107" max="16107" width="7.7109375" style="1" customWidth="1"/>
    <col min="16108" max="16108" width="6" style="1" bestFit="1" customWidth="1"/>
    <col min="16109" max="16109" width="5.42578125" style="1" customWidth="1"/>
    <col min="16110" max="16120" width="6.7109375" style="1" customWidth="1"/>
    <col min="16121" max="16121" width="7.7109375" style="1" customWidth="1"/>
    <col min="16122" max="16384" width="9.140625" style="1"/>
  </cols>
  <sheetData>
    <row r="1" spans="1:21" ht="23.25" customHeight="1">
      <c r="A1" s="319" t="s">
        <v>169</v>
      </c>
      <c r="B1" s="107" t="s">
        <v>130</v>
      </c>
      <c r="C1" s="107"/>
      <c r="D1" s="107"/>
      <c r="E1" s="107"/>
      <c r="F1" s="107"/>
      <c r="G1" s="107"/>
      <c r="H1" s="107"/>
      <c r="I1" s="107"/>
      <c r="J1" s="107"/>
      <c r="K1" s="107"/>
      <c r="L1" s="107"/>
      <c r="M1" s="107"/>
      <c r="N1" s="107"/>
      <c r="O1" s="313" t="s">
        <v>295</v>
      </c>
      <c r="P1" s="313"/>
    </row>
    <row r="2" spans="1:21" ht="28.5" customHeight="1">
      <c r="A2" s="319"/>
      <c r="B2" s="115" t="s">
        <v>296</v>
      </c>
      <c r="C2" s="108"/>
      <c r="D2" s="108"/>
      <c r="E2" s="108"/>
      <c r="F2" s="108"/>
      <c r="G2" s="108"/>
      <c r="H2" s="108"/>
      <c r="I2" s="108"/>
      <c r="J2" s="108"/>
      <c r="K2" s="108"/>
      <c r="L2" s="108"/>
      <c r="M2" s="108"/>
      <c r="N2" s="108"/>
      <c r="O2" s="337"/>
      <c r="P2" s="337"/>
    </row>
    <row r="3" spans="1:21" s="3" customFormat="1" ht="11.25" customHeight="1" thickBot="1">
      <c r="A3" s="8"/>
      <c r="B3" s="8"/>
      <c r="C3" s="8"/>
      <c r="D3" s="8"/>
      <c r="E3" s="8"/>
      <c r="F3" s="8"/>
      <c r="G3" s="8"/>
      <c r="H3" s="8"/>
      <c r="I3" s="8"/>
      <c r="J3" s="8"/>
      <c r="K3" s="8"/>
      <c r="L3" s="8"/>
      <c r="M3" s="8"/>
      <c r="N3" s="8"/>
      <c r="O3" s="8"/>
      <c r="P3" s="9"/>
      <c r="Q3" s="308"/>
      <c r="R3" s="272"/>
      <c r="S3" s="272"/>
      <c r="T3" s="272"/>
      <c r="U3" s="272"/>
    </row>
    <row r="4" spans="1:21" ht="21.95" customHeight="1">
      <c r="A4" s="100"/>
      <c r="B4" s="101" t="s">
        <v>80</v>
      </c>
      <c r="C4" s="102"/>
      <c r="D4" s="102"/>
      <c r="E4" s="103"/>
      <c r="F4" s="103"/>
      <c r="G4" s="103"/>
      <c r="H4" s="103"/>
      <c r="I4" s="103"/>
      <c r="J4" s="103"/>
      <c r="K4" s="102"/>
      <c r="L4" s="104"/>
      <c r="M4" s="104"/>
      <c r="N4" s="94" t="s">
        <v>79</v>
      </c>
      <c r="O4" s="104"/>
      <c r="P4" s="93"/>
    </row>
    <row r="5" spans="1:21" ht="125.25" customHeight="1">
      <c r="A5" s="105" t="s">
        <v>12</v>
      </c>
      <c r="B5" s="109" t="s">
        <v>145</v>
      </c>
      <c r="C5" s="109" t="s">
        <v>146</v>
      </c>
      <c r="D5" s="109" t="s">
        <v>147</v>
      </c>
      <c r="E5" s="109" t="s">
        <v>148</v>
      </c>
      <c r="F5" s="109" t="s">
        <v>149</v>
      </c>
      <c r="G5" s="109" t="s">
        <v>150</v>
      </c>
      <c r="H5" s="109" t="s">
        <v>266</v>
      </c>
      <c r="I5" s="109" t="s">
        <v>151</v>
      </c>
      <c r="J5" s="109" t="s">
        <v>152</v>
      </c>
      <c r="K5" s="109" t="s">
        <v>153</v>
      </c>
      <c r="L5" s="109" t="s">
        <v>154</v>
      </c>
      <c r="M5" s="109" t="s">
        <v>155</v>
      </c>
      <c r="N5" s="109" t="s">
        <v>156</v>
      </c>
      <c r="O5" s="106" t="s">
        <v>168</v>
      </c>
      <c r="P5" s="306" t="s">
        <v>24</v>
      </c>
      <c r="R5" s="271">
        <v>2011</v>
      </c>
      <c r="S5" s="271">
        <v>2021</v>
      </c>
    </row>
    <row r="6" spans="1:21" ht="24" customHeight="1">
      <c r="A6" s="98">
        <v>2021</v>
      </c>
      <c r="B6" s="95">
        <v>146</v>
      </c>
      <c r="C6" s="95">
        <v>549</v>
      </c>
      <c r="D6" s="95">
        <v>73</v>
      </c>
      <c r="E6" s="95">
        <v>15</v>
      </c>
      <c r="F6" s="95" t="s">
        <v>115</v>
      </c>
      <c r="G6" s="95">
        <v>60</v>
      </c>
      <c r="H6" s="95" t="s">
        <v>115</v>
      </c>
      <c r="I6" s="95">
        <v>11</v>
      </c>
      <c r="J6" s="95">
        <v>8</v>
      </c>
      <c r="K6" s="97">
        <v>299</v>
      </c>
      <c r="L6" s="95">
        <v>10</v>
      </c>
      <c r="M6" s="95">
        <v>5</v>
      </c>
      <c r="N6" s="95">
        <v>93</v>
      </c>
      <c r="O6" s="96">
        <v>1269</v>
      </c>
      <c r="P6" s="99">
        <v>2021</v>
      </c>
      <c r="Q6" s="309" t="s">
        <v>145</v>
      </c>
      <c r="R6" s="310">
        <v>223</v>
      </c>
      <c r="S6" s="310">
        <v>146</v>
      </c>
    </row>
    <row r="7" spans="1:21" ht="24" customHeight="1">
      <c r="A7" s="98">
        <v>2020</v>
      </c>
      <c r="B7" s="95">
        <v>148</v>
      </c>
      <c r="C7" s="95">
        <v>497</v>
      </c>
      <c r="D7" s="95">
        <v>44</v>
      </c>
      <c r="E7" s="95">
        <v>8</v>
      </c>
      <c r="F7" s="95" t="s">
        <v>115</v>
      </c>
      <c r="G7" s="95">
        <v>15</v>
      </c>
      <c r="H7" s="95" t="s">
        <v>115</v>
      </c>
      <c r="I7" s="95">
        <v>21</v>
      </c>
      <c r="J7" s="95">
        <v>5</v>
      </c>
      <c r="K7" s="97">
        <v>393</v>
      </c>
      <c r="L7" s="95">
        <v>12</v>
      </c>
      <c r="M7" s="95">
        <v>6</v>
      </c>
      <c r="N7" s="95">
        <v>59</v>
      </c>
      <c r="O7" s="96">
        <f>SUM(B7:N7)</f>
        <v>1208</v>
      </c>
      <c r="P7" s="99">
        <v>2020</v>
      </c>
      <c r="Q7" s="309" t="s">
        <v>146</v>
      </c>
      <c r="R7" s="226">
        <v>641</v>
      </c>
      <c r="S7" s="310">
        <v>549</v>
      </c>
    </row>
    <row r="8" spans="1:21" ht="24" customHeight="1">
      <c r="A8" s="98">
        <v>2019</v>
      </c>
      <c r="B8" s="95">
        <v>146</v>
      </c>
      <c r="C8" s="95">
        <v>444</v>
      </c>
      <c r="D8" s="95">
        <v>35</v>
      </c>
      <c r="E8" s="95">
        <v>12</v>
      </c>
      <c r="F8" s="95" t="s">
        <v>115</v>
      </c>
      <c r="G8" s="95">
        <v>19</v>
      </c>
      <c r="H8" s="96">
        <v>0</v>
      </c>
      <c r="I8" s="95">
        <v>8</v>
      </c>
      <c r="J8" s="95">
        <v>6</v>
      </c>
      <c r="K8" s="97">
        <v>496</v>
      </c>
      <c r="L8" s="95">
        <v>2</v>
      </c>
      <c r="M8" s="95">
        <v>3</v>
      </c>
      <c r="N8" s="95">
        <v>48</v>
      </c>
      <c r="O8" s="96">
        <f>SUM(B8:N8)</f>
        <v>1219</v>
      </c>
      <c r="P8" s="99">
        <v>2019</v>
      </c>
      <c r="Q8" s="309" t="s">
        <v>147</v>
      </c>
      <c r="R8" s="226">
        <v>66</v>
      </c>
      <c r="S8" s="310">
        <v>73</v>
      </c>
    </row>
    <row r="9" spans="1:21" ht="24" customHeight="1">
      <c r="A9" s="98">
        <v>2018</v>
      </c>
      <c r="B9" s="95">
        <v>185</v>
      </c>
      <c r="C9" s="96">
        <v>1078</v>
      </c>
      <c r="D9" s="96">
        <v>49</v>
      </c>
      <c r="E9" s="96">
        <v>15</v>
      </c>
      <c r="F9" s="96" t="s">
        <v>115</v>
      </c>
      <c r="G9" s="96">
        <v>93</v>
      </c>
      <c r="H9" s="96">
        <v>0</v>
      </c>
      <c r="I9" s="96">
        <v>9</v>
      </c>
      <c r="J9" s="96">
        <v>6</v>
      </c>
      <c r="K9" s="96">
        <v>753</v>
      </c>
      <c r="L9" s="96">
        <v>3</v>
      </c>
      <c r="M9" s="96">
        <v>13</v>
      </c>
      <c r="N9" s="96">
        <v>38</v>
      </c>
      <c r="O9" s="96">
        <v>2242</v>
      </c>
      <c r="P9" s="99">
        <v>2018</v>
      </c>
      <c r="Q9" s="309" t="s">
        <v>148</v>
      </c>
      <c r="R9" s="226">
        <v>11</v>
      </c>
      <c r="S9" s="310">
        <v>15</v>
      </c>
    </row>
    <row r="10" spans="1:21" ht="24" customHeight="1">
      <c r="A10" s="98">
        <v>2017</v>
      </c>
      <c r="B10" s="95">
        <v>210</v>
      </c>
      <c r="C10" s="96">
        <v>995</v>
      </c>
      <c r="D10" s="96">
        <v>48</v>
      </c>
      <c r="E10" s="96">
        <v>15</v>
      </c>
      <c r="F10" s="96" t="s">
        <v>115</v>
      </c>
      <c r="G10" s="96">
        <v>53</v>
      </c>
      <c r="H10" s="96">
        <v>0</v>
      </c>
      <c r="I10" s="96">
        <v>3</v>
      </c>
      <c r="J10" s="96">
        <v>20</v>
      </c>
      <c r="K10" s="96">
        <v>740</v>
      </c>
      <c r="L10" s="96">
        <v>5</v>
      </c>
      <c r="M10" s="96">
        <v>15</v>
      </c>
      <c r="N10" s="96">
        <v>22</v>
      </c>
      <c r="O10" s="96">
        <v>2126</v>
      </c>
      <c r="P10" s="99">
        <v>2017</v>
      </c>
      <c r="Q10" s="309" t="s">
        <v>149</v>
      </c>
      <c r="R10" s="226">
        <v>0</v>
      </c>
      <c r="S10" s="310" t="s">
        <v>115</v>
      </c>
    </row>
    <row r="11" spans="1:21" ht="24" customHeight="1">
      <c r="A11" s="98">
        <v>2016</v>
      </c>
      <c r="B11" s="95">
        <v>300</v>
      </c>
      <c r="C11" s="96">
        <v>1351</v>
      </c>
      <c r="D11" s="96">
        <v>26</v>
      </c>
      <c r="E11" s="96">
        <v>11</v>
      </c>
      <c r="F11" s="96">
        <v>0</v>
      </c>
      <c r="G11" s="96">
        <v>59</v>
      </c>
      <c r="H11" s="96">
        <v>0</v>
      </c>
      <c r="I11" s="96">
        <v>3</v>
      </c>
      <c r="J11" s="96">
        <v>9</v>
      </c>
      <c r="K11" s="96">
        <v>1063</v>
      </c>
      <c r="L11" s="96">
        <v>1</v>
      </c>
      <c r="M11" s="96">
        <v>5</v>
      </c>
      <c r="N11" s="96">
        <v>8</v>
      </c>
      <c r="O11" s="96">
        <v>2836</v>
      </c>
      <c r="P11" s="99">
        <v>2016</v>
      </c>
      <c r="Q11" s="309" t="s">
        <v>150</v>
      </c>
      <c r="R11" s="226">
        <v>119</v>
      </c>
      <c r="S11" s="310">
        <v>60</v>
      </c>
    </row>
    <row r="12" spans="1:21" ht="24" customHeight="1">
      <c r="A12" s="98">
        <v>2015</v>
      </c>
      <c r="B12" s="95">
        <v>238</v>
      </c>
      <c r="C12" s="96">
        <v>598</v>
      </c>
      <c r="D12" s="96">
        <v>30</v>
      </c>
      <c r="E12" s="96">
        <v>23</v>
      </c>
      <c r="F12" s="96">
        <v>0</v>
      </c>
      <c r="G12" s="96">
        <v>76</v>
      </c>
      <c r="H12" s="96">
        <v>0</v>
      </c>
      <c r="I12" s="96">
        <v>1</v>
      </c>
      <c r="J12" s="96">
        <v>6</v>
      </c>
      <c r="K12" s="96">
        <v>749</v>
      </c>
      <c r="L12" s="96">
        <v>0</v>
      </c>
      <c r="M12" s="96">
        <v>8</v>
      </c>
      <c r="N12" s="96">
        <v>14</v>
      </c>
      <c r="O12" s="96">
        <v>1743</v>
      </c>
      <c r="P12" s="99">
        <v>2015</v>
      </c>
      <c r="Q12" s="309" t="s">
        <v>266</v>
      </c>
      <c r="R12" s="226">
        <v>0</v>
      </c>
      <c r="S12" s="310" t="s">
        <v>115</v>
      </c>
    </row>
    <row r="13" spans="1:21" ht="24" customHeight="1">
      <c r="A13" s="98">
        <v>2014</v>
      </c>
      <c r="B13" s="95">
        <v>218</v>
      </c>
      <c r="C13" s="96">
        <v>530</v>
      </c>
      <c r="D13" s="96">
        <v>31</v>
      </c>
      <c r="E13" s="96">
        <v>12</v>
      </c>
      <c r="F13" s="96">
        <v>0</v>
      </c>
      <c r="G13" s="96">
        <v>14</v>
      </c>
      <c r="H13" s="96">
        <v>0</v>
      </c>
      <c r="I13" s="96">
        <v>2</v>
      </c>
      <c r="J13" s="96">
        <v>5</v>
      </c>
      <c r="K13" s="96">
        <v>663</v>
      </c>
      <c r="L13" s="96">
        <v>0</v>
      </c>
      <c r="M13" s="96">
        <v>10</v>
      </c>
      <c r="N13" s="96">
        <v>3</v>
      </c>
      <c r="O13" s="96">
        <v>1488</v>
      </c>
      <c r="P13" s="99">
        <v>2014</v>
      </c>
      <c r="Q13" s="309" t="s">
        <v>151</v>
      </c>
      <c r="R13" s="226">
        <v>45</v>
      </c>
      <c r="S13" s="310">
        <v>11</v>
      </c>
    </row>
    <row r="14" spans="1:21" ht="24" customHeight="1">
      <c r="A14" s="98">
        <v>2013</v>
      </c>
      <c r="B14" s="95">
        <v>181</v>
      </c>
      <c r="C14" s="96">
        <v>290</v>
      </c>
      <c r="D14" s="96">
        <v>24</v>
      </c>
      <c r="E14" s="96">
        <v>8</v>
      </c>
      <c r="F14" s="96">
        <v>0</v>
      </c>
      <c r="G14" s="96">
        <v>8</v>
      </c>
      <c r="H14" s="96">
        <v>0</v>
      </c>
      <c r="I14" s="96">
        <v>2</v>
      </c>
      <c r="J14" s="96">
        <v>2</v>
      </c>
      <c r="K14" s="96">
        <v>529</v>
      </c>
      <c r="L14" s="96">
        <v>0</v>
      </c>
      <c r="M14" s="96">
        <v>2</v>
      </c>
      <c r="N14" s="96">
        <v>4</v>
      </c>
      <c r="O14" s="96">
        <v>1050</v>
      </c>
      <c r="P14" s="99">
        <v>2013</v>
      </c>
      <c r="Q14" s="309" t="s">
        <v>152</v>
      </c>
      <c r="R14" s="226">
        <v>4</v>
      </c>
      <c r="S14" s="310">
        <v>8</v>
      </c>
    </row>
    <row r="15" spans="1:21" ht="24" customHeight="1">
      <c r="A15" s="98">
        <v>2012</v>
      </c>
      <c r="B15" s="95">
        <v>229</v>
      </c>
      <c r="C15" s="96">
        <v>316</v>
      </c>
      <c r="D15" s="96">
        <v>36</v>
      </c>
      <c r="E15" s="96">
        <v>13</v>
      </c>
      <c r="F15" s="96" t="s">
        <v>115</v>
      </c>
      <c r="G15" s="96">
        <v>47</v>
      </c>
      <c r="H15" s="96">
        <v>0</v>
      </c>
      <c r="I15" s="96">
        <v>2</v>
      </c>
      <c r="J15" s="96">
        <v>5</v>
      </c>
      <c r="K15" s="96">
        <v>648</v>
      </c>
      <c r="L15" s="96" t="s">
        <v>115</v>
      </c>
      <c r="M15" s="96">
        <v>1</v>
      </c>
      <c r="N15" s="96">
        <v>2</v>
      </c>
      <c r="O15" s="181">
        <v>1299</v>
      </c>
      <c r="P15" s="99">
        <v>2012</v>
      </c>
      <c r="Q15" s="309" t="s">
        <v>153</v>
      </c>
      <c r="R15" s="226">
        <v>579</v>
      </c>
      <c r="S15" s="311">
        <v>299</v>
      </c>
    </row>
    <row r="16" spans="1:21" ht="24" customHeight="1" thickBot="1">
      <c r="A16" s="182">
        <v>2011</v>
      </c>
      <c r="B16" s="183">
        <v>223</v>
      </c>
      <c r="C16" s="288">
        <v>641</v>
      </c>
      <c r="D16" s="288">
        <v>66</v>
      </c>
      <c r="E16" s="288">
        <v>11</v>
      </c>
      <c r="F16" s="288">
        <v>0</v>
      </c>
      <c r="G16" s="288">
        <v>119</v>
      </c>
      <c r="H16" s="288">
        <v>0</v>
      </c>
      <c r="I16" s="288">
        <v>45</v>
      </c>
      <c r="J16" s="288">
        <v>4</v>
      </c>
      <c r="K16" s="288">
        <v>579</v>
      </c>
      <c r="L16" s="288">
        <v>4</v>
      </c>
      <c r="M16" s="288">
        <v>2</v>
      </c>
      <c r="N16" s="288">
        <v>60</v>
      </c>
      <c r="O16" s="184">
        <v>1754</v>
      </c>
      <c r="P16" s="185">
        <v>2011</v>
      </c>
      <c r="Q16" s="309" t="s">
        <v>154</v>
      </c>
      <c r="R16" s="226">
        <v>4</v>
      </c>
      <c r="S16" s="310">
        <v>10</v>
      </c>
    </row>
    <row r="17" spans="1:21" s="110" customFormat="1" ht="12.75" customHeight="1">
      <c r="A17" s="113" t="s">
        <v>56</v>
      </c>
      <c r="G17" s="111"/>
      <c r="J17" s="111"/>
      <c r="K17" s="111"/>
      <c r="L17" s="111"/>
      <c r="M17" s="111"/>
      <c r="N17" s="111"/>
      <c r="O17" s="111"/>
      <c r="P17" s="73" t="s">
        <v>57</v>
      </c>
      <c r="Q17" s="309" t="s">
        <v>155</v>
      </c>
      <c r="R17" s="226">
        <v>2</v>
      </c>
      <c r="S17" s="310">
        <v>5</v>
      </c>
      <c r="T17" s="304"/>
      <c r="U17" s="304"/>
    </row>
    <row r="18" spans="1:21" s="72" customFormat="1" ht="12.75" customHeight="1">
      <c r="A18" s="112" t="s">
        <v>133</v>
      </c>
      <c r="E18" s="113"/>
      <c r="J18" s="113"/>
      <c r="P18" s="114" t="s">
        <v>134</v>
      </c>
      <c r="Q18" s="309" t="s">
        <v>156</v>
      </c>
      <c r="R18" s="226">
        <v>60</v>
      </c>
      <c r="S18" s="310">
        <v>93</v>
      </c>
      <c r="T18" s="305"/>
      <c r="U18" s="305"/>
    </row>
    <row r="19" spans="1:21" s="72" customFormat="1" ht="12.75" customHeight="1">
      <c r="A19" s="113"/>
      <c r="E19" s="113"/>
      <c r="J19" s="113"/>
      <c r="P19" s="73"/>
      <c r="Q19" s="312"/>
      <c r="R19" s="226"/>
      <c r="S19" s="310"/>
      <c r="T19" s="305"/>
      <c r="U19" s="305"/>
    </row>
    <row r="20" spans="1:21" s="72" customFormat="1" ht="12.75" customHeight="1">
      <c r="A20" s="113"/>
      <c r="E20" s="113"/>
      <c r="J20" s="113"/>
      <c r="P20" s="73"/>
      <c r="Q20" s="227"/>
      <c r="R20" s="226"/>
      <c r="S20" s="226"/>
      <c r="T20" s="305"/>
      <c r="U20" s="305"/>
    </row>
    <row r="21" spans="1:21" s="176" customFormat="1">
      <c r="A21" s="172" t="s">
        <v>264</v>
      </c>
      <c r="B21" s="175"/>
      <c r="C21" s="175"/>
      <c r="D21" s="175"/>
      <c r="E21" s="175"/>
      <c r="F21" s="175"/>
      <c r="G21" s="175"/>
      <c r="H21" s="175"/>
      <c r="I21" s="175"/>
      <c r="J21" s="175"/>
      <c r="K21" s="175"/>
      <c r="L21" s="175"/>
      <c r="M21" s="175"/>
      <c r="N21" s="175"/>
      <c r="O21" s="175"/>
      <c r="P21" s="175"/>
      <c r="Q21" s="273"/>
      <c r="R21" s="273"/>
      <c r="S21" s="273"/>
      <c r="T21" s="273"/>
      <c r="U21" s="273"/>
    </row>
    <row r="22" spans="1:21" s="176" customFormat="1">
      <c r="A22" s="175" t="s">
        <v>301</v>
      </c>
      <c r="B22" s="175"/>
      <c r="C22" s="175"/>
      <c r="D22" s="175"/>
      <c r="E22" s="175"/>
      <c r="F22" s="175"/>
      <c r="G22" s="175"/>
      <c r="H22" s="175"/>
      <c r="I22" s="175"/>
      <c r="J22" s="175"/>
      <c r="K22" s="175"/>
      <c r="L22" s="175"/>
      <c r="M22" s="175"/>
      <c r="N22" s="175"/>
      <c r="O22" s="175"/>
      <c r="P22" s="175"/>
      <c r="Q22" s="273"/>
      <c r="R22" s="273"/>
      <c r="S22" s="273"/>
      <c r="T22" s="273"/>
      <c r="U22" s="273"/>
    </row>
    <row r="23" spans="1:21" s="176" customFormat="1">
      <c r="A23" s="177" t="s">
        <v>302</v>
      </c>
      <c r="B23" s="175"/>
      <c r="C23" s="175"/>
      <c r="D23" s="175"/>
      <c r="E23" s="175"/>
      <c r="F23" s="175"/>
      <c r="G23" s="175"/>
      <c r="H23" s="175"/>
      <c r="I23" s="175"/>
      <c r="J23" s="175"/>
      <c r="K23" s="175"/>
      <c r="L23" s="175"/>
      <c r="M23" s="175"/>
      <c r="N23" s="175"/>
      <c r="O23" s="175"/>
      <c r="P23" s="175"/>
      <c r="Q23" s="273"/>
      <c r="R23" s="273"/>
      <c r="S23" s="273"/>
      <c r="T23" s="273"/>
      <c r="U23" s="273"/>
    </row>
    <row r="24" spans="1:21" ht="21.95" customHeight="1">
      <c r="O24" s="225"/>
      <c r="Q24" s="271"/>
    </row>
    <row r="25" spans="1:21" ht="21.95" customHeight="1">
      <c r="O25" s="225"/>
      <c r="Q25" s="271"/>
    </row>
    <row r="26" spans="1:21">
      <c r="O26" s="225"/>
      <c r="Q26" s="271"/>
    </row>
    <row r="27" spans="1:21">
      <c r="O27" s="225"/>
      <c r="Q27" s="271"/>
    </row>
    <row r="28" spans="1:21">
      <c r="O28" s="225"/>
      <c r="Q28" s="271"/>
    </row>
    <row r="29" spans="1:21">
      <c r="O29" s="225"/>
      <c r="Q29" s="271"/>
    </row>
    <row r="30" spans="1:21">
      <c r="O30" s="225"/>
      <c r="Q30" s="271"/>
    </row>
    <row r="31" spans="1:21">
      <c r="O31" s="225"/>
      <c r="Q31" s="271"/>
    </row>
    <row r="32" spans="1:21">
      <c r="O32" s="225"/>
      <c r="Q32" s="271"/>
    </row>
    <row r="33" spans="15:17">
      <c r="O33" s="225"/>
      <c r="Q33" s="271"/>
    </row>
    <row r="34" spans="15:17">
      <c r="O34" s="225"/>
      <c r="Q34" s="271"/>
    </row>
    <row r="35" spans="15:17">
      <c r="O35" s="225"/>
      <c r="Q35" s="271"/>
    </row>
    <row r="36" spans="15:17" ht="18" customHeight="1">
      <c r="O36" s="225"/>
      <c r="Q36" s="271"/>
    </row>
    <row r="37" spans="15:17">
      <c r="O37" s="225"/>
      <c r="Q37" s="271"/>
    </row>
    <row r="38" spans="15:17">
      <c r="O38" s="225"/>
      <c r="Q38" s="271"/>
    </row>
    <row r="39" spans="15:17">
      <c r="O39" s="225"/>
      <c r="Q39" s="271"/>
    </row>
    <row r="40" spans="15:17">
      <c r="O40" s="225"/>
      <c r="Q40" s="271"/>
    </row>
    <row r="41" spans="15:17">
      <c r="O41" s="225"/>
      <c r="Q41" s="271"/>
    </row>
    <row r="42" spans="15:17">
      <c r="O42" s="225"/>
      <c r="Q42" s="271"/>
    </row>
  </sheetData>
  <sortState xmlns:xlrd2="http://schemas.microsoft.com/office/spreadsheetml/2017/richdata2" ref="A6:Q16">
    <sortCondition descending="1" ref="Q6:Q16"/>
  </sortState>
  <mergeCells count="2">
    <mergeCell ref="A1:A2"/>
    <mergeCell ref="O1:P2"/>
  </mergeCells>
  <printOptions horizontalCentered="1" gridLinesSet="0"/>
  <pageMargins left="0.196850393700787" right="0.196850393700787" top="1.484251969" bottom="0.78740157480314998" header="0" footer="0.196850393700787"/>
  <pageSetup paperSize="9" orientation="portrait" horizontalDpi="300" verticalDpi="300"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18" max="15" man="1"/>
  </rowBreak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F5E7-FC4B-4556-BB64-D6C9C81E3E7D}">
  <sheetPr>
    <tabColor rgb="FFCCFF33"/>
  </sheetPr>
  <dimension ref="A1:H244"/>
  <sheetViews>
    <sheetView showGridLines="0" rightToLeft="1" view="pageBreakPreview" topLeftCell="A54" zoomScale="110" zoomScaleNormal="130" zoomScaleSheetLayoutView="110" workbookViewId="0">
      <selection activeCell="I44" sqref="I44"/>
    </sheetView>
  </sheetViews>
  <sheetFormatPr defaultRowHeight="12.75"/>
  <cols>
    <col min="1" max="1" width="18.42578125" style="23" customWidth="1"/>
    <col min="2" max="7" width="10.7109375" style="23" customWidth="1"/>
    <col min="8" max="8" width="18.42578125" style="23" customWidth="1"/>
    <col min="9" max="16384" width="9.140625" style="23"/>
  </cols>
  <sheetData>
    <row r="1" spans="1:8" s="3" customFormat="1" ht="15">
      <c r="A1" s="172" t="s">
        <v>272</v>
      </c>
      <c r="B1" s="178"/>
      <c r="C1" s="178"/>
      <c r="D1" s="178"/>
      <c r="E1" s="178"/>
      <c r="F1" s="178"/>
      <c r="G1" s="178"/>
      <c r="H1" s="179"/>
    </row>
    <row r="2" spans="1:8" s="3" customFormat="1">
      <c r="A2" s="175" t="s">
        <v>308</v>
      </c>
      <c r="B2" s="178"/>
      <c r="C2" s="178"/>
      <c r="D2" s="178"/>
      <c r="E2" s="178"/>
      <c r="F2" s="178"/>
      <c r="G2" s="178"/>
      <c r="H2" s="178"/>
    </row>
    <row r="3" spans="1:8" s="3" customFormat="1" ht="25.5">
      <c r="A3" s="212" t="s">
        <v>309</v>
      </c>
      <c r="B3" s="178"/>
      <c r="C3" s="178"/>
      <c r="D3" s="178"/>
      <c r="E3" s="178"/>
      <c r="F3" s="178"/>
      <c r="G3" s="178"/>
      <c r="H3" s="178"/>
    </row>
    <row r="4" spans="1:8" s="176" customFormat="1">
      <c r="A4" s="177"/>
      <c r="B4" s="175"/>
      <c r="C4" s="175"/>
      <c r="D4" s="175"/>
      <c r="E4" s="175"/>
      <c r="F4" s="175"/>
      <c r="G4" s="175"/>
      <c r="H4" s="175"/>
    </row>
    <row r="5" spans="1:8" s="176" customFormat="1">
      <c r="A5" s="177"/>
      <c r="B5" s="175"/>
      <c r="C5" s="175"/>
      <c r="D5" s="175"/>
      <c r="E5" s="175"/>
      <c r="F5" s="175"/>
      <c r="G5" s="175"/>
      <c r="H5" s="175"/>
    </row>
    <row r="6" spans="1:8" s="176" customFormat="1"/>
    <row r="7" spans="1:8" s="176" customFormat="1"/>
    <row r="8" spans="1:8" s="176" customFormat="1"/>
    <row r="9" spans="1:8" s="176" customFormat="1"/>
    <row r="10" spans="1:8" s="176" customFormat="1"/>
    <row r="11" spans="1:8" s="176" customFormat="1"/>
    <row r="12" spans="1:8" s="176" customFormat="1"/>
    <row r="13" spans="1:8" s="176" customFormat="1"/>
    <row r="14" spans="1:8" s="176" customFormat="1"/>
    <row r="15" spans="1:8" s="176" customFormat="1"/>
    <row r="16" spans="1:8" s="176" customFormat="1"/>
    <row r="17" spans="1:8" s="176" customFormat="1"/>
    <row r="18" spans="1:8" s="176" customFormat="1"/>
    <row r="19" spans="1:8" s="176" customFormat="1"/>
    <row r="20" spans="1:8" s="176" customFormat="1"/>
    <row r="21" spans="1:8" s="176" customFormat="1"/>
    <row r="22" spans="1:8" s="176" customFormat="1"/>
    <row r="23" spans="1:8" s="176" customFormat="1"/>
    <row r="24" spans="1:8" s="176" customFormat="1"/>
    <row r="25" spans="1:8" s="3" customFormat="1" ht="15">
      <c r="A25" s="172" t="s">
        <v>274</v>
      </c>
      <c r="B25" s="178"/>
      <c r="C25" s="178"/>
      <c r="D25" s="178"/>
      <c r="E25" s="178"/>
      <c r="F25" s="178"/>
      <c r="G25" s="178"/>
      <c r="H25" s="179"/>
    </row>
    <row r="26" spans="1:8" s="3" customFormat="1">
      <c r="A26" s="175" t="s">
        <v>303</v>
      </c>
      <c r="B26" s="178"/>
      <c r="C26" s="178"/>
      <c r="D26" s="178"/>
      <c r="E26" s="178"/>
      <c r="F26" s="178"/>
      <c r="G26" s="178"/>
      <c r="H26" s="178"/>
    </row>
    <row r="27" spans="1:8" s="3" customFormat="1" ht="25.5">
      <c r="A27" s="212" t="s">
        <v>310</v>
      </c>
      <c r="B27" s="178"/>
      <c r="C27" s="178"/>
      <c r="D27" s="178"/>
      <c r="E27" s="178"/>
      <c r="F27" s="178"/>
      <c r="G27" s="178"/>
      <c r="H27" s="178"/>
    </row>
    <row r="28" spans="1:8" s="176" customFormat="1">
      <c r="A28" s="175"/>
      <c r="B28" s="175"/>
      <c r="C28" s="175"/>
      <c r="D28" s="175"/>
      <c r="E28" s="175"/>
      <c r="F28" s="175"/>
      <c r="G28" s="175"/>
      <c r="H28" s="175"/>
    </row>
    <row r="29" spans="1:8" s="176" customFormat="1">
      <c r="A29" s="177"/>
      <c r="B29" s="175"/>
      <c r="C29" s="175"/>
      <c r="D29" s="175"/>
      <c r="E29" s="175"/>
      <c r="F29" s="175"/>
      <c r="G29" s="175"/>
      <c r="H29" s="175"/>
    </row>
    <row r="30" spans="1:8" s="176" customFormat="1"/>
    <row r="31" spans="1:8" s="176" customFormat="1"/>
    <row r="32" spans="1:8" s="176" customFormat="1"/>
    <row r="33" spans="1:8" s="176" customFormat="1"/>
    <row r="34" spans="1:8" s="176" customFormat="1"/>
    <row r="35" spans="1:8" s="176" customFormat="1"/>
    <row r="36" spans="1:8" s="176" customFormat="1"/>
    <row r="37" spans="1:8" s="176" customFormat="1"/>
    <row r="38" spans="1:8" s="176" customFormat="1"/>
    <row r="39" spans="1:8" s="176" customFormat="1"/>
    <row r="40" spans="1:8" s="176" customFormat="1"/>
    <row r="41" spans="1:8" s="176" customFormat="1"/>
    <row r="42" spans="1:8" s="176" customFormat="1"/>
    <row r="43" spans="1:8" s="176" customFormat="1"/>
    <row r="44" spans="1:8" s="176" customFormat="1"/>
    <row r="45" spans="1:8" s="176" customFormat="1"/>
    <row r="46" spans="1:8" s="176" customFormat="1"/>
    <row r="47" spans="1:8" s="176" customFormat="1"/>
    <row r="48" spans="1:8" s="3" customFormat="1" ht="15">
      <c r="A48" s="172" t="s">
        <v>319</v>
      </c>
      <c r="B48" s="178"/>
      <c r="C48" s="178"/>
      <c r="D48" s="178"/>
      <c r="E48" s="178"/>
      <c r="F48" s="178"/>
      <c r="G48" s="178"/>
      <c r="H48" s="179"/>
    </row>
    <row r="49" spans="1:8" s="3" customFormat="1">
      <c r="A49" s="175" t="s">
        <v>312</v>
      </c>
      <c r="B49" s="178"/>
      <c r="C49" s="178"/>
      <c r="D49" s="178"/>
      <c r="E49" s="178"/>
      <c r="F49" s="178"/>
      <c r="G49" s="178"/>
      <c r="H49" s="178"/>
    </row>
    <row r="50" spans="1:8" s="3" customFormat="1" ht="25.5">
      <c r="A50" s="212" t="s">
        <v>311</v>
      </c>
      <c r="B50" s="178"/>
      <c r="C50" s="178"/>
      <c r="D50" s="178"/>
      <c r="E50" s="178"/>
      <c r="F50" s="178"/>
      <c r="G50" s="178"/>
      <c r="H50" s="178"/>
    </row>
    <row r="233" spans="1:6">
      <c r="A233" s="168"/>
      <c r="B233" s="169"/>
      <c r="C233" s="169"/>
      <c r="D233" s="169"/>
      <c r="E233" s="169"/>
      <c r="F233" s="170"/>
    </row>
    <row r="234" spans="1:6">
      <c r="A234" s="168"/>
      <c r="B234" s="169"/>
      <c r="C234" s="169"/>
      <c r="D234" s="169"/>
      <c r="E234" s="169"/>
      <c r="F234" s="170"/>
    </row>
    <row r="235" spans="1:6">
      <c r="A235" s="168"/>
      <c r="B235" s="169"/>
      <c r="C235" s="169"/>
      <c r="D235" s="169"/>
      <c r="E235" s="169"/>
      <c r="F235" s="170"/>
    </row>
    <row r="236" spans="1:6">
      <c r="A236" s="168"/>
      <c r="B236" s="169"/>
      <c r="C236" s="169"/>
      <c r="D236" s="169"/>
      <c r="E236" s="169"/>
      <c r="F236" s="170"/>
    </row>
    <row r="237" spans="1:6">
      <c r="A237" s="168"/>
      <c r="B237" s="169"/>
      <c r="C237" s="169"/>
      <c r="D237" s="169"/>
      <c r="E237" s="169"/>
      <c r="F237" s="170"/>
    </row>
    <row r="238" spans="1:6">
      <c r="A238" s="168"/>
      <c r="B238" s="169"/>
      <c r="C238" s="169"/>
      <c r="D238" s="169"/>
      <c r="E238" s="169"/>
      <c r="F238" s="170"/>
    </row>
    <row r="239" spans="1:6">
      <c r="A239" s="168"/>
      <c r="B239" s="169"/>
      <c r="C239" s="169"/>
      <c r="D239" s="169"/>
      <c r="E239" s="169"/>
      <c r="F239" s="170"/>
    </row>
    <row r="240" spans="1:6">
      <c r="A240" s="168"/>
      <c r="B240" s="169"/>
      <c r="C240" s="169"/>
      <c r="D240" s="169"/>
      <c r="E240" s="169"/>
      <c r="F240" s="170"/>
    </row>
    <row r="241" spans="1:6">
      <c r="A241" s="171"/>
      <c r="B241" s="169"/>
      <c r="C241" s="169"/>
      <c r="D241" s="169"/>
      <c r="E241" s="169"/>
      <c r="F241" s="170"/>
    </row>
    <row r="242" spans="1:6">
      <c r="A242" s="171"/>
      <c r="B242" s="169"/>
      <c r="C242" s="169"/>
      <c r="D242" s="169"/>
      <c r="E242" s="169"/>
      <c r="F242" s="170"/>
    </row>
    <row r="243" spans="1:6">
      <c r="A243" s="171"/>
      <c r="B243" s="169"/>
      <c r="C243" s="169"/>
      <c r="D243" s="169"/>
      <c r="E243" s="169"/>
      <c r="F243" s="170"/>
    </row>
    <row r="244" spans="1:6">
      <c r="A244" s="169"/>
      <c r="B244" s="169"/>
      <c r="C244" s="169"/>
      <c r="D244" s="169"/>
      <c r="E244" s="169"/>
      <c r="F244" s="169"/>
    </row>
  </sheetData>
  <printOptions horizontalCentered="1" gridLinesSet="0"/>
  <pageMargins left="0.196850393700787" right="0.196850393700787" top="1.75" bottom="0.78740157480314998" header="0" footer="0.196850393700787"/>
  <pageSetup paperSize="9" orientation="portrait" horizontalDpi="300" verticalDpi="300"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47" max="7" man="1"/>
  </rowBreak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33"/>
  </sheetPr>
  <dimension ref="A1:H49"/>
  <sheetViews>
    <sheetView showGridLines="0" rightToLeft="1" tabSelected="1" view="pageBreakPreview" zoomScale="95" zoomScaleNormal="100" zoomScaleSheetLayoutView="95" workbookViewId="0"/>
  </sheetViews>
  <sheetFormatPr defaultRowHeight="12.75"/>
  <cols>
    <col min="1" max="1" width="15.85546875" style="3" customWidth="1"/>
    <col min="2" max="7" width="10.7109375" style="3" customWidth="1"/>
    <col min="8" max="8" width="17.85546875" style="3" customWidth="1"/>
    <col min="9" max="251" width="9.140625" style="3"/>
    <col min="252" max="252" width="11.7109375" style="3" customWidth="1"/>
    <col min="253" max="257" width="13.7109375" style="3" customWidth="1"/>
    <col min="258" max="258" width="11.7109375" style="3" customWidth="1"/>
    <col min="259" max="507" width="9.140625" style="3"/>
    <col min="508" max="508" width="11.7109375" style="3" customWidth="1"/>
    <col min="509" max="513" width="13.7109375" style="3" customWidth="1"/>
    <col min="514" max="514" width="11.7109375" style="3" customWidth="1"/>
    <col min="515" max="763" width="9.140625" style="3"/>
    <col min="764" max="764" width="11.7109375" style="3" customWidth="1"/>
    <col min="765" max="769" width="13.7109375" style="3" customWidth="1"/>
    <col min="770" max="770" width="11.7109375" style="3" customWidth="1"/>
    <col min="771" max="1019" width="9.140625" style="3"/>
    <col min="1020" max="1020" width="11.7109375" style="3" customWidth="1"/>
    <col min="1021" max="1025" width="13.7109375" style="3" customWidth="1"/>
    <col min="1026" max="1026" width="11.7109375" style="3" customWidth="1"/>
    <col min="1027" max="1275" width="9.140625" style="3"/>
    <col min="1276" max="1276" width="11.7109375" style="3" customWidth="1"/>
    <col min="1277" max="1281" width="13.7109375" style="3" customWidth="1"/>
    <col min="1282" max="1282" width="11.7109375" style="3" customWidth="1"/>
    <col min="1283" max="1531" width="9.140625" style="3"/>
    <col min="1532" max="1532" width="11.7109375" style="3" customWidth="1"/>
    <col min="1533" max="1537" width="13.7109375" style="3" customWidth="1"/>
    <col min="1538" max="1538" width="11.7109375" style="3" customWidth="1"/>
    <col min="1539" max="1787" width="9.140625" style="3"/>
    <col min="1788" max="1788" width="11.7109375" style="3" customWidth="1"/>
    <col min="1789" max="1793" width="13.7109375" style="3" customWidth="1"/>
    <col min="1794" max="1794" width="11.7109375" style="3" customWidth="1"/>
    <col min="1795" max="2043" width="9.140625" style="3"/>
    <col min="2044" max="2044" width="11.7109375" style="3" customWidth="1"/>
    <col min="2045" max="2049" width="13.7109375" style="3" customWidth="1"/>
    <col min="2050" max="2050" width="11.7109375" style="3" customWidth="1"/>
    <col min="2051" max="2299" width="9.140625" style="3"/>
    <col min="2300" max="2300" width="11.7109375" style="3" customWidth="1"/>
    <col min="2301" max="2305" width="13.7109375" style="3" customWidth="1"/>
    <col min="2306" max="2306" width="11.7109375" style="3" customWidth="1"/>
    <col min="2307" max="2555" width="9.140625" style="3"/>
    <col min="2556" max="2556" width="11.7109375" style="3" customWidth="1"/>
    <col min="2557" max="2561" width="13.7109375" style="3" customWidth="1"/>
    <col min="2562" max="2562" width="11.7109375" style="3" customWidth="1"/>
    <col min="2563" max="2811" width="9.140625" style="3"/>
    <col min="2812" max="2812" width="11.7109375" style="3" customWidth="1"/>
    <col min="2813" max="2817" width="13.7109375" style="3" customWidth="1"/>
    <col min="2818" max="2818" width="11.7109375" style="3" customWidth="1"/>
    <col min="2819" max="3067" width="9.140625" style="3"/>
    <col min="3068" max="3068" width="11.7109375" style="3" customWidth="1"/>
    <col min="3069" max="3073" width="13.7109375" style="3" customWidth="1"/>
    <col min="3074" max="3074" width="11.7109375" style="3" customWidth="1"/>
    <col min="3075" max="3323" width="9.140625" style="3"/>
    <col min="3324" max="3324" width="11.7109375" style="3" customWidth="1"/>
    <col min="3325" max="3329" width="13.7109375" style="3" customWidth="1"/>
    <col min="3330" max="3330" width="11.7109375" style="3" customWidth="1"/>
    <col min="3331" max="3579" width="9.140625" style="3"/>
    <col min="3580" max="3580" width="11.7109375" style="3" customWidth="1"/>
    <col min="3581" max="3585" width="13.7109375" style="3" customWidth="1"/>
    <col min="3586" max="3586" width="11.7109375" style="3" customWidth="1"/>
    <col min="3587" max="3835" width="9.140625" style="3"/>
    <col min="3836" max="3836" width="11.7109375" style="3" customWidth="1"/>
    <col min="3837" max="3841" width="13.7109375" style="3" customWidth="1"/>
    <col min="3842" max="3842" width="11.7109375" style="3" customWidth="1"/>
    <col min="3843" max="4091" width="9.140625" style="3"/>
    <col min="4092" max="4092" width="11.7109375" style="3" customWidth="1"/>
    <col min="4093" max="4097" width="13.7109375" style="3" customWidth="1"/>
    <col min="4098" max="4098" width="11.7109375" style="3" customWidth="1"/>
    <col min="4099" max="4347" width="9.140625" style="3"/>
    <col min="4348" max="4348" width="11.7109375" style="3" customWidth="1"/>
    <col min="4349" max="4353" width="13.7109375" style="3" customWidth="1"/>
    <col min="4354" max="4354" width="11.7109375" style="3" customWidth="1"/>
    <col min="4355" max="4603" width="9.140625" style="3"/>
    <col min="4604" max="4604" width="11.7109375" style="3" customWidth="1"/>
    <col min="4605" max="4609" width="13.7109375" style="3" customWidth="1"/>
    <col min="4610" max="4610" width="11.7109375" style="3" customWidth="1"/>
    <col min="4611" max="4859" width="9.140625" style="3"/>
    <col min="4860" max="4860" width="11.7109375" style="3" customWidth="1"/>
    <col min="4861" max="4865" width="13.7109375" style="3" customWidth="1"/>
    <col min="4866" max="4866" width="11.7109375" style="3" customWidth="1"/>
    <col min="4867" max="5115" width="9.140625" style="3"/>
    <col min="5116" max="5116" width="11.7109375" style="3" customWidth="1"/>
    <col min="5117" max="5121" width="13.7109375" style="3" customWidth="1"/>
    <col min="5122" max="5122" width="11.7109375" style="3" customWidth="1"/>
    <col min="5123" max="5371" width="9.140625" style="3"/>
    <col min="5372" max="5372" width="11.7109375" style="3" customWidth="1"/>
    <col min="5373" max="5377" width="13.7109375" style="3" customWidth="1"/>
    <col min="5378" max="5378" width="11.7109375" style="3" customWidth="1"/>
    <col min="5379" max="5627" width="9.140625" style="3"/>
    <col min="5628" max="5628" width="11.7109375" style="3" customWidth="1"/>
    <col min="5629" max="5633" width="13.7109375" style="3" customWidth="1"/>
    <col min="5634" max="5634" width="11.7109375" style="3" customWidth="1"/>
    <col min="5635" max="5883" width="9.140625" style="3"/>
    <col min="5884" max="5884" width="11.7109375" style="3" customWidth="1"/>
    <col min="5885" max="5889" width="13.7109375" style="3" customWidth="1"/>
    <col min="5890" max="5890" width="11.7109375" style="3" customWidth="1"/>
    <col min="5891" max="6139" width="9.140625" style="3"/>
    <col min="6140" max="6140" width="11.7109375" style="3" customWidth="1"/>
    <col min="6141" max="6145" width="13.7109375" style="3" customWidth="1"/>
    <col min="6146" max="6146" width="11.7109375" style="3" customWidth="1"/>
    <col min="6147" max="6395" width="9.140625" style="3"/>
    <col min="6396" max="6396" width="11.7109375" style="3" customWidth="1"/>
    <col min="6397" max="6401" width="13.7109375" style="3" customWidth="1"/>
    <col min="6402" max="6402" width="11.7109375" style="3" customWidth="1"/>
    <col min="6403" max="6651" width="9.140625" style="3"/>
    <col min="6652" max="6652" width="11.7109375" style="3" customWidth="1"/>
    <col min="6653" max="6657" width="13.7109375" style="3" customWidth="1"/>
    <col min="6658" max="6658" width="11.7109375" style="3" customWidth="1"/>
    <col min="6659" max="6907" width="9.140625" style="3"/>
    <col min="6908" max="6908" width="11.7109375" style="3" customWidth="1"/>
    <col min="6909" max="6913" width="13.7109375" style="3" customWidth="1"/>
    <col min="6914" max="6914" width="11.7109375" style="3" customWidth="1"/>
    <col min="6915" max="7163" width="9.140625" style="3"/>
    <col min="7164" max="7164" width="11.7109375" style="3" customWidth="1"/>
    <col min="7165" max="7169" width="13.7109375" style="3" customWidth="1"/>
    <col min="7170" max="7170" width="11.7109375" style="3" customWidth="1"/>
    <col min="7171" max="7419" width="9.140625" style="3"/>
    <col min="7420" max="7420" width="11.7109375" style="3" customWidth="1"/>
    <col min="7421" max="7425" width="13.7109375" style="3" customWidth="1"/>
    <col min="7426" max="7426" width="11.7109375" style="3" customWidth="1"/>
    <col min="7427" max="7675" width="9.140625" style="3"/>
    <col min="7676" max="7676" width="11.7109375" style="3" customWidth="1"/>
    <col min="7677" max="7681" width="13.7109375" style="3" customWidth="1"/>
    <col min="7682" max="7682" width="11.7109375" style="3" customWidth="1"/>
    <col min="7683" max="7931" width="9.140625" style="3"/>
    <col min="7932" max="7932" width="11.7109375" style="3" customWidth="1"/>
    <col min="7933" max="7937" width="13.7109375" style="3" customWidth="1"/>
    <col min="7938" max="7938" width="11.7109375" style="3" customWidth="1"/>
    <col min="7939" max="8187" width="9.140625" style="3"/>
    <col min="8188" max="8188" width="11.7109375" style="3" customWidth="1"/>
    <col min="8189" max="8193" width="13.7109375" style="3" customWidth="1"/>
    <col min="8194" max="8194" width="11.7109375" style="3" customWidth="1"/>
    <col min="8195" max="8443" width="9.140625" style="3"/>
    <col min="8444" max="8444" width="11.7109375" style="3" customWidth="1"/>
    <col min="8445" max="8449" width="13.7109375" style="3" customWidth="1"/>
    <col min="8450" max="8450" width="11.7109375" style="3" customWidth="1"/>
    <col min="8451" max="8699" width="9.140625" style="3"/>
    <col min="8700" max="8700" width="11.7109375" style="3" customWidth="1"/>
    <col min="8701" max="8705" width="13.7109375" style="3" customWidth="1"/>
    <col min="8706" max="8706" width="11.7109375" style="3" customWidth="1"/>
    <col min="8707" max="8955" width="9.140625" style="3"/>
    <col min="8956" max="8956" width="11.7109375" style="3" customWidth="1"/>
    <col min="8957" max="8961" width="13.7109375" style="3" customWidth="1"/>
    <col min="8962" max="8962" width="11.7109375" style="3" customWidth="1"/>
    <col min="8963" max="9211" width="9.140625" style="3"/>
    <col min="9212" max="9212" width="11.7109375" style="3" customWidth="1"/>
    <col min="9213" max="9217" width="13.7109375" style="3" customWidth="1"/>
    <col min="9218" max="9218" width="11.7109375" style="3" customWidth="1"/>
    <col min="9219" max="9467" width="9.140625" style="3"/>
    <col min="9468" max="9468" width="11.7109375" style="3" customWidth="1"/>
    <col min="9469" max="9473" width="13.7109375" style="3" customWidth="1"/>
    <col min="9474" max="9474" width="11.7109375" style="3" customWidth="1"/>
    <col min="9475" max="9723" width="9.140625" style="3"/>
    <col min="9724" max="9724" width="11.7109375" style="3" customWidth="1"/>
    <col min="9725" max="9729" width="13.7109375" style="3" customWidth="1"/>
    <col min="9730" max="9730" width="11.7109375" style="3" customWidth="1"/>
    <col min="9731" max="9979" width="9.140625" style="3"/>
    <col min="9980" max="9980" width="11.7109375" style="3" customWidth="1"/>
    <col min="9981" max="9985" width="13.7109375" style="3" customWidth="1"/>
    <col min="9986" max="9986" width="11.7109375" style="3" customWidth="1"/>
    <col min="9987" max="10235" width="9.140625" style="3"/>
    <col min="10236" max="10236" width="11.7109375" style="3" customWidth="1"/>
    <col min="10237" max="10241" width="13.7109375" style="3" customWidth="1"/>
    <col min="10242" max="10242" width="11.7109375" style="3" customWidth="1"/>
    <col min="10243" max="10491" width="9.140625" style="3"/>
    <col min="10492" max="10492" width="11.7109375" style="3" customWidth="1"/>
    <col min="10493" max="10497" width="13.7109375" style="3" customWidth="1"/>
    <col min="10498" max="10498" width="11.7109375" style="3" customWidth="1"/>
    <col min="10499" max="10747" width="9.140625" style="3"/>
    <col min="10748" max="10748" width="11.7109375" style="3" customWidth="1"/>
    <col min="10749" max="10753" width="13.7109375" style="3" customWidth="1"/>
    <col min="10754" max="10754" width="11.7109375" style="3" customWidth="1"/>
    <col min="10755" max="11003" width="9.140625" style="3"/>
    <col min="11004" max="11004" width="11.7109375" style="3" customWidth="1"/>
    <col min="11005" max="11009" width="13.7109375" style="3" customWidth="1"/>
    <col min="11010" max="11010" width="11.7109375" style="3" customWidth="1"/>
    <col min="11011" max="11259" width="9.140625" style="3"/>
    <col min="11260" max="11260" width="11.7109375" style="3" customWidth="1"/>
    <col min="11261" max="11265" width="13.7109375" style="3" customWidth="1"/>
    <col min="11266" max="11266" width="11.7109375" style="3" customWidth="1"/>
    <col min="11267" max="11515" width="9.140625" style="3"/>
    <col min="11516" max="11516" width="11.7109375" style="3" customWidth="1"/>
    <col min="11517" max="11521" width="13.7109375" style="3" customWidth="1"/>
    <col min="11522" max="11522" width="11.7109375" style="3" customWidth="1"/>
    <col min="11523" max="11771" width="9.140625" style="3"/>
    <col min="11772" max="11772" width="11.7109375" style="3" customWidth="1"/>
    <col min="11773" max="11777" width="13.7109375" style="3" customWidth="1"/>
    <col min="11778" max="11778" width="11.7109375" style="3" customWidth="1"/>
    <col min="11779" max="12027" width="9.140625" style="3"/>
    <col min="12028" max="12028" width="11.7109375" style="3" customWidth="1"/>
    <col min="12029" max="12033" width="13.7109375" style="3" customWidth="1"/>
    <col min="12034" max="12034" width="11.7109375" style="3" customWidth="1"/>
    <col min="12035" max="12283" width="9.140625" style="3"/>
    <col min="12284" max="12284" width="11.7109375" style="3" customWidth="1"/>
    <col min="12285" max="12289" width="13.7109375" style="3" customWidth="1"/>
    <col min="12290" max="12290" width="11.7109375" style="3" customWidth="1"/>
    <col min="12291" max="12539" width="9.140625" style="3"/>
    <col min="12540" max="12540" width="11.7109375" style="3" customWidth="1"/>
    <col min="12541" max="12545" width="13.7109375" style="3" customWidth="1"/>
    <col min="12546" max="12546" width="11.7109375" style="3" customWidth="1"/>
    <col min="12547" max="12795" width="9.140625" style="3"/>
    <col min="12796" max="12796" width="11.7109375" style="3" customWidth="1"/>
    <col min="12797" max="12801" width="13.7109375" style="3" customWidth="1"/>
    <col min="12802" max="12802" width="11.7109375" style="3" customWidth="1"/>
    <col min="12803" max="13051" width="9.140625" style="3"/>
    <col min="13052" max="13052" width="11.7109375" style="3" customWidth="1"/>
    <col min="13053" max="13057" width="13.7109375" style="3" customWidth="1"/>
    <col min="13058" max="13058" width="11.7109375" style="3" customWidth="1"/>
    <col min="13059" max="13307" width="9.140625" style="3"/>
    <col min="13308" max="13308" width="11.7109375" style="3" customWidth="1"/>
    <col min="13309" max="13313" width="13.7109375" style="3" customWidth="1"/>
    <col min="13314" max="13314" width="11.7109375" style="3" customWidth="1"/>
    <col min="13315" max="13563" width="9.140625" style="3"/>
    <col min="13564" max="13564" width="11.7109375" style="3" customWidth="1"/>
    <col min="13565" max="13569" width="13.7109375" style="3" customWidth="1"/>
    <col min="13570" max="13570" width="11.7109375" style="3" customWidth="1"/>
    <col min="13571" max="13819" width="9.140625" style="3"/>
    <col min="13820" max="13820" width="11.7109375" style="3" customWidth="1"/>
    <col min="13821" max="13825" width="13.7109375" style="3" customWidth="1"/>
    <col min="13826" max="13826" width="11.7109375" style="3" customWidth="1"/>
    <col min="13827" max="14075" width="9.140625" style="3"/>
    <col min="14076" max="14076" width="11.7109375" style="3" customWidth="1"/>
    <col min="14077" max="14081" width="13.7109375" style="3" customWidth="1"/>
    <col min="14082" max="14082" width="11.7109375" style="3" customWidth="1"/>
    <col min="14083" max="14331" width="9.140625" style="3"/>
    <col min="14332" max="14332" width="11.7109375" style="3" customWidth="1"/>
    <col min="14333" max="14337" width="13.7109375" style="3" customWidth="1"/>
    <col min="14338" max="14338" width="11.7109375" style="3" customWidth="1"/>
    <col min="14339" max="14587" width="9.140625" style="3"/>
    <col min="14588" max="14588" width="11.7109375" style="3" customWidth="1"/>
    <col min="14589" max="14593" width="13.7109375" style="3" customWidth="1"/>
    <col min="14594" max="14594" width="11.7109375" style="3" customWidth="1"/>
    <col min="14595" max="14843" width="9.140625" style="3"/>
    <col min="14844" max="14844" width="11.7109375" style="3" customWidth="1"/>
    <col min="14845" max="14849" width="13.7109375" style="3" customWidth="1"/>
    <col min="14850" max="14850" width="11.7109375" style="3" customWidth="1"/>
    <col min="14851" max="15099" width="9.140625" style="3"/>
    <col min="15100" max="15100" width="11.7109375" style="3" customWidth="1"/>
    <col min="15101" max="15105" width="13.7109375" style="3" customWidth="1"/>
    <col min="15106" max="15106" width="11.7109375" style="3" customWidth="1"/>
    <col min="15107" max="15355" width="9.140625" style="3"/>
    <col min="15356" max="15356" width="11.7109375" style="3" customWidth="1"/>
    <col min="15357" max="15361" width="13.7109375" style="3" customWidth="1"/>
    <col min="15362" max="15362" width="11.7109375" style="3" customWidth="1"/>
    <col min="15363" max="15611" width="9.140625" style="3"/>
    <col min="15612" max="15612" width="11.7109375" style="3" customWidth="1"/>
    <col min="15613" max="15617" width="13.7109375" style="3" customWidth="1"/>
    <col min="15618" max="15618" width="11.7109375" style="3" customWidth="1"/>
    <col min="15619" max="15867" width="9.140625" style="3"/>
    <col min="15868" max="15868" width="11.7109375" style="3" customWidth="1"/>
    <col min="15869" max="15873" width="13.7109375" style="3" customWidth="1"/>
    <col min="15874" max="15874" width="11.7109375" style="3" customWidth="1"/>
    <col min="15875" max="16123" width="9.140625" style="3"/>
    <col min="16124" max="16124" width="11.7109375" style="3" customWidth="1"/>
    <col min="16125" max="16129" width="13.7109375" style="3" customWidth="1"/>
    <col min="16130" max="16130" width="11.7109375" style="3" customWidth="1"/>
    <col min="16131" max="16384" width="9.140625" style="3"/>
  </cols>
  <sheetData>
    <row r="1" spans="1:8" ht="17.25" customHeight="1">
      <c r="H1" s="12"/>
    </row>
    <row r="2" spans="1:8" s="1" customFormat="1" ht="30" customHeight="1">
      <c r="A2" s="319" t="s">
        <v>139</v>
      </c>
      <c r="B2" s="148" t="s">
        <v>269</v>
      </c>
      <c r="C2" s="148"/>
      <c r="D2" s="148"/>
      <c r="E2" s="148"/>
      <c r="F2" s="148"/>
      <c r="G2" s="148"/>
      <c r="H2" s="341" t="s">
        <v>163</v>
      </c>
    </row>
    <row r="3" spans="1:8" s="2" customFormat="1" ht="33" customHeight="1">
      <c r="A3" s="319"/>
      <c r="B3" s="149" t="s">
        <v>307</v>
      </c>
      <c r="C3" s="149"/>
      <c r="D3" s="149"/>
      <c r="E3" s="149"/>
      <c r="F3" s="149"/>
      <c r="G3" s="149"/>
      <c r="H3" s="341"/>
    </row>
    <row r="4" spans="1:8" s="2" customFormat="1" ht="17.25" customHeight="1">
      <c r="H4" s="13"/>
    </row>
    <row r="5" spans="1:8" ht="24" customHeight="1">
      <c r="A5" s="339" t="s">
        <v>83</v>
      </c>
      <c r="B5" s="116" t="s">
        <v>12</v>
      </c>
      <c r="C5" s="119"/>
      <c r="D5" s="119"/>
      <c r="E5" s="119"/>
      <c r="F5" s="141"/>
      <c r="G5" s="141" t="s">
        <v>82</v>
      </c>
      <c r="H5" s="338" t="s">
        <v>81</v>
      </c>
    </row>
    <row r="6" spans="1:8" ht="24" customHeight="1">
      <c r="A6" s="339"/>
      <c r="B6" s="124">
        <v>2016</v>
      </c>
      <c r="C6" s="124">
        <v>2017</v>
      </c>
      <c r="D6" s="124">
        <v>2018</v>
      </c>
      <c r="E6" s="124">
        <v>2019</v>
      </c>
      <c r="F6" s="124">
        <v>2020</v>
      </c>
      <c r="G6" s="124">
        <v>2021</v>
      </c>
      <c r="H6" s="338"/>
    </row>
    <row r="7" spans="1:8" ht="21" customHeight="1">
      <c r="A7" s="142" t="s">
        <v>186</v>
      </c>
      <c r="B7" s="275">
        <v>245413.67539899499</v>
      </c>
      <c r="C7" s="275">
        <v>282610.233486004</v>
      </c>
      <c r="D7" s="275">
        <v>309790</v>
      </c>
      <c r="E7" s="275">
        <v>385851.52582900622</v>
      </c>
      <c r="F7" s="275">
        <v>428041</v>
      </c>
      <c r="G7" s="275">
        <v>437052</v>
      </c>
      <c r="H7" s="143" t="s">
        <v>113</v>
      </c>
    </row>
    <row r="8" spans="1:8" s="1" customFormat="1" ht="18" customHeight="1">
      <c r="A8" s="146" t="s">
        <v>85</v>
      </c>
      <c r="B8" s="150">
        <v>19147.157106999999</v>
      </c>
      <c r="C8" s="150">
        <v>22582.3791809998</v>
      </c>
      <c r="D8" s="125">
        <v>25002</v>
      </c>
      <c r="E8" s="125">
        <v>27413.979290000301</v>
      </c>
      <c r="F8" s="125">
        <v>35420</v>
      </c>
      <c r="G8" s="125">
        <v>36052</v>
      </c>
      <c r="H8" s="144" t="s">
        <v>84</v>
      </c>
    </row>
    <row r="9" spans="1:8" s="1" customFormat="1" ht="18" customHeight="1">
      <c r="A9" s="146" t="s">
        <v>87</v>
      </c>
      <c r="B9" s="150">
        <v>19454.405632999202</v>
      </c>
      <c r="C9" s="150">
        <v>22940.8884600005</v>
      </c>
      <c r="D9" s="125">
        <v>25199</v>
      </c>
      <c r="E9" s="125">
        <v>28115.499976000283</v>
      </c>
      <c r="F9" s="125">
        <v>35490</v>
      </c>
      <c r="G9" s="125">
        <v>36142</v>
      </c>
      <c r="H9" s="144" t="s">
        <v>86</v>
      </c>
    </row>
    <row r="10" spans="1:8" s="1" customFormat="1" ht="18" customHeight="1">
      <c r="A10" s="146" t="s">
        <v>89</v>
      </c>
      <c r="B10" s="150">
        <v>19682.017841999601</v>
      </c>
      <c r="C10" s="150">
        <v>23149.572678000499</v>
      </c>
      <c r="D10" s="125">
        <v>25354</v>
      </c>
      <c r="E10" s="125">
        <v>31142.1460730006</v>
      </c>
      <c r="F10" s="125">
        <v>35535</v>
      </c>
      <c r="G10" s="125">
        <v>36227</v>
      </c>
      <c r="H10" s="144" t="s">
        <v>88</v>
      </c>
    </row>
    <row r="11" spans="1:8" s="1" customFormat="1" ht="18" customHeight="1">
      <c r="A11" s="146" t="s">
        <v>91</v>
      </c>
      <c r="B11" s="150">
        <v>19915.700889000098</v>
      </c>
      <c r="C11" s="150">
        <v>23309.5141790011</v>
      </c>
      <c r="D11" s="125">
        <v>25490</v>
      </c>
      <c r="E11" s="125">
        <v>31244.763398000603</v>
      </c>
      <c r="F11" s="125">
        <v>35591</v>
      </c>
      <c r="G11" s="125">
        <v>36749</v>
      </c>
      <c r="H11" s="144" t="s">
        <v>90</v>
      </c>
    </row>
    <row r="12" spans="1:8" s="1" customFormat="1" ht="18" customHeight="1">
      <c r="A12" s="146" t="s">
        <v>93</v>
      </c>
      <c r="B12" s="151">
        <v>20058.208204999901</v>
      </c>
      <c r="C12" s="151">
        <v>23437.094030001903</v>
      </c>
      <c r="D12" s="34">
        <v>25617</v>
      </c>
      <c r="E12" s="34">
        <v>31412.656483000599</v>
      </c>
      <c r="F12" s="34">
        <v>35634</v>
      </c>
      <c r="G12" s="34">
        <v>36318</v>
      </c>
      <c r="H12" s="144" t="s">
        <v>92</v>
      </c>
    </row>
    <row r="13" spans="1:8" s="1" customFormat="1" ht="18" customHeight="1">
      <c r="A13" s="146" t="s">
        <v>95</v>
      </c>
      <c r="B13" s="150">
        <v>20225.1081599994</v>
      </c>
      <c r="C13" s="150">
        <v>23542.578759001797</v>
      </c>
      <c r="D13" s="125">
        <v>25727</v>
      </c>
      <c r="E13" s="125">
        <v>31457.482498000598</v>
      </c>
      <c r="F13" s="125">
        <v>35658</v>
      </c>
      <c r="G13" s="125">
        <v>36689</v>
      </c>
      <c r="H13" s="144" t="s">
        <v>94</v>
      </c>
    </row>
    <row r="14" spans="1:8" s="1" customFormat="1" ht="18" customHeight="1">
      <c r="A14" s="146" t="s">
        <v>97</v>
      </c>
      <c r="B14" s="150">
        <v>20427.121926999098</v>
      </c>
      <c r="C14" s="150">
        <v>23639.040042998298</v>
      </c>
      <c r="D14" s="125">
        <v>25818</v>
      </c>
      <c r="E14" s="125">
        <v>33656.261629000401</v>
      </c>
      <c r="F14" s="125">
        <v>35671</v>
      </c>
      <c r="G14" s="125">
        <v>36366</v>
      </c>
      <c r="H14" s="144" t="s">
        <v>96</v>
      </c>
    </row>
    <row r="15" spans="1:8" s="1" customFormat="1" ht="18" customHeight="1">
      <c r="A15" s="146" t="s">
        <v>99</v>
      </c>
      <c r="B15" s="150">
        <v>20665.431474999899</v>
      </c>
      <c r="C15" s="150">
        <v>23751.6665119998</v>
      </c>
      <c r="D15" s="125">
        <v>25989</v>
      </c>
      <c r="E15" s="125">
        <v>33716.532750001199</v>
      </c>
      <c r="F15" s="125">
        <v>35668</v>
      </c>
      <c r="G15" s="125">
        <v>36404</v>
      </c>
      <c r="H15" s="144" t="s">
        <v>98</v>
      </c>
    </row>
    <row r="16" spans="1:8" s="1" customFormat="1" ht="18" customHeight="1">
      <c r="A16" s="146" t="s">
        <v>101</v>
      </c>
      <c r="B16" s="150">
        <v>20942.361181999098</v>
      </c>
      <c r="C16" s="150">
        <v>23842.478864999801</v>
      </c>
      <c r="D16" s="125">
        <v>26080</v>
      </c>
      <c r="E16" s="125">
        <v>34247.566564000401</v>
      </c>
      <c r="F16" s="125">
        <v>35709</v>
      </c>
      <c r="G16" s="125">
        <v>36429</v>
      </c>
      <c r="H16" s="144" t="s">
        <v>100</v>
      </c>
    </row>
    <row r="17" spans="1:8" s="1" customFormat="1" ht="18" customHeight="1">
      <c r="A17" s="146" t="s">
        <v>103</v>
      </c>
      <c r="B17" s="150">
        <v>21308.9999419999</v>
      </c>
      <c r="C17" s="150">
        <v>23963.655548000897</v>
      </c>
      <c r="D17" s="125">
        <v>26304</v>
      </c>
      <c r="E17" s="125">
        <v>34391.955152000395</v>
      </c>
      <c r="F17" s="125">
        <v>35781</v>
      </c>
      <c r="G17" s="125">
        <v>36487</v>
      </c>
      <c r="H17" s="144" t="s">
        <v>102</v>
      </c>
    </row>
    <row r="18" spans="1:8" s="1" customFormat="1" ht="18" customHeight="1">
      <c r="A18" s="146" t="s">
        <v>105</v>
      </c>
      <c r="B18" s="150">
        <v>21647.674649999903</v>
      </c>
      <c r="C18" s="150">
        <v>24148.261354999901</v>
      </c>
      <c r="D18" s="125">
        <v>26537</v>
      </c>
      <c r="E18" s="125">
        <v>34477.393008000407</v>
      </c>
      <c r="F18" s="125">
        <v>35890</v>
      </c>
      <c r="G18" s="125">
        <v>36541</v>
      </c>
      <c r="H18" s="144" t="s">
        <v>104</v>
      </c>
    </row>
    <row r="19" spans="1:8" s="1" customFormat="1" ht="18" customHeight="1">
      <c r="A19" s="146" t="s">
        <v>107</v>
      </c>
      <c r="B19" s="150">
        <v>21939.488386999099</v>
      </c>
      <c r="C19" s="150">
        <v>24303.103875999699</v>
      </c>
      <c r="D19" s="125">
        <v>26673</v>
      </c>
      <c r="E19" s="125">
        <v>34575.289008000407</v>
      </c>
      <c r="F19" s="125">
        <v>35994</v>
      </c>
      <c r="G19" s="125">
        <v>36648</v>
      </c>
      <c r="H19" s="144" t="s">
        <v>106</v>
      </c>
    </row>
    <row r="20" spans="1:8" s="1" customFormat="1" ht="18" customHeight="1">
      <c r="A20" s="142" t="s">
        <v>187</v>
      </c>
      <c r="B20" s="275">
        <v>222017</v>
      </c>
      <c r="C20" s="275">
        <v>229876.46638900001</v>
      </c>
      <c r="D20" s="275">
        <v>253481</v>
      </c>
      <c r="E20" s="275">
        <v>266882.37602799997</v>
      </c>
      <c r="F20" s="275">
        <v>283538.11412799999</v>
      </c>
      <c r="G20" s="275">
        <v>302081</v>
      </c>
      <c r="H20" s="143" t="s">
        <v>112</v>
      </c>
    </row>
    <row r="21" spans="1:8" s="1" customFormat="1" ht="18" customHeight="1">
      <c r="A21" s="146" t="s">
        <v>85</v>
      </c>
      <c r="B21" s="150">
        <v>17443</v>
      </c>
      <c r="C21" s="150">
        <v>19543.068627000001</v>
      </c>
      <c r="D21" s="150">
        <v>21896</v>
      </c>
      <c r="E21" s="150">
        <v>22737.262574</v>
      </c>
      <c r="F21" s="150">
        <v>23567.180746000002</v>
      </c>
      <c r="G21" s="150">
        <v>26341</v>
      </c>
      <c r="H21" s="145" t="s">
        <v>84</v>
      </c>
    </row>
    <row r="22" spans="1:8" s="1" customFormat="1" ht="18" customHeight="1">
      <c r="A22" s="146" t="s">
        <v>87</v>
      </c>
      <c r="B22" s="150">
        <v>17655</v>
      </c>
      <c r="C22" s="150">
        <v>18038.233210999999</v>
      </c>
      <c r="D22" s="150">
        <v>21901</v>
      </c>
      <c r="E22" s="150">
        <v>21455.596761999997</v>
      </c>
      <c r="F22" s="150">
        <v>23292.137487999997</v>
      </c>
      <c r="G22" s="150">
        <v>26466</v>
      </c>
      <c r="H22" s="145" t="s">
        <v>86</v>
      </c>
    </row>
    <row r="23" spans="1:8" s="1" customFormat="1" ht="18" customHeight="1">
      <c r="A23" s="146" t="s">
        <v>89</v>
      </c>
      <c r="B23" s="150">
        <v>17858</v>
      </c>
      <c r="C23" s="150">
        <v>18593.631524</v>
      </c>
      <c r="D23" s="150">
        <v>21272</v>
      </c>
      <c r="E23" s="150">
        <v>21876.334740999999</v>
      </c>
      <c r="F23" s="150">
        <v>22619.330717000001</v>
      </c>
      <c r="G23" s="150">
        <v>25458</v>
      </c>
      <c r="H23" s="145" t="s">
        <v>88</v>
      </c>
    </row>
    <row r="24" spans="1:8" s="1" customFormat="1" ht="18" customHeight="1">
      <c r="A24" s="146" t="s">
        <v>91</v>
      </c>
      <c r="B24" s="150">
        <v>18028</v>
      </c>
      <c r="C24" s="150">
        <v>17993.135407999998</v>
      </c>
      <c r="D24" s="150">
        <v>20226</v>
      </c>
      <c r="E24" s="150">
        <v>21429.190502000001</v>
      </c>
      <c r="F24" s="150">
        <v>21647.132935999998</v>
      </c>
      <c r="G24" s="150">
        <v>24791</v>
      </c>
      <c r="H24" s="145" t="s">
        <v>90</v>
      </c>
    </row>
    <row r="25" spans="1:8" s="1" customFormat="1" ht="18" customHeight="1">
      <c r="A25" s="146" t="s">
        <v>93</v>
      </c>
      <c r="B25" s="151">
        <v>18301</v>
      </c>
      <c r="C25" s="151">
        <v>21901.346637999999</v>
      </c>
      <c r="D25" s="151">
        <v>20986</v>
      </c>
      <c r="E25" s="151">
        <v>21319.713408</v>
      </c>
      <c r="F25" s="150">
        <v>21093.141250999994</v>
      </c>
      <c r="G25" s="150">
        <v>23832</v>
      </c>
      <c r="H25" s="145" t="s">
        <v>92</v>
      </c>
    </row>
    <row r="26" spans="1:8" s="1" customFormat="1" ht="18" customHeight="1">
      <c r="A26" s="146" t="s">
        <v>95</v>
      </c>
      <c r="B26" s="150">
        <v>18564</v>
      </c>
      <c r="C26" s="150">
        <v>18906.386232000001</v>
      </c>
      <c r="D26" s="150">
        <v>19921</v>
      </c>
      <c r="E26" s="150">
        <v>21222.923349999994</v>
      </c>
      <c r="F26" s="150">
        <v>21382.174704999998</v>
      </c>
      <c r="G26" s="150">
        <v>24002</v>
      </c>
      <c r="H26" s="145" t="s">
        <v>94</v>
      </c>
    </row>
    <row r="27" spans="1:8" s="1" customFormat="1" ht="18" customHeight="1">
      <c r="A27" s="146" t="s">
        <v>97</v>
      </c>
      <c r="B27" s="150">
        <v>18747</v>
      </c>
      <c r="C27" s="150">
        <v>18685.474094999998</v>
      </c>
      <c r="D27" s="150">
        <v>22601</v>
      </c>
      <c r="E27" s="150">
        <v>22434.861142999998</v>
      </c>
      <c r="F27" s="150">
        <v>22382.371891000003</v>
      </c>
      <c r="G27" s="150">
        <v>24520</v>
      </c>
      <c r="H27" s="145" t="s">
        <v>96</v>
      </c>
    </row>
    <row r="28" spans="1:8" s="1" customFormat="1" ht="18" customHeight="1">
      <c r="A28" s="146" t="s">
        <v>99</v>
      </c>
      <c r="B28" s="150">
        <v>18886</v>
      </c>
      <c r="C28" s="150">
        <v>18337.416218999999</v>
      </c>
      <c r="D28" s="150">
        <v>20069</v>
      </c>
      <c r="E28" s="150">
        <v>22403.353500999998</v>
      </c>
      <c r="F28" s="150">
        <v>27826.543065000005</v>
      </c>
      <c r="G28" s="150">
        <v>25059</v>
      </c>
      <c r="H28" s="145" t="s">
        <v>98</v>
      </c>
    </row>
    <row r="29" spans="1:8" s="1" customFormat="1" ht="18" customHeight="1">
      <c r="A29" s="146" t="s">
        <v>101</v>
      </c>
      <c r="B29" s="150">
        <v>19003</v>
      </c>
      <c r="C29" s="150">
        <v>17884.662486000001</v>
      </c>
      <c r="D29" s="150">
        <v>21865</v>
      </c>
      <c r="E29" s="150">
        <v>22748.408513999999</v>
      </c>
      <c r="F29" s="150">
        <v>26801.292267999997</v>
      </c>
      <c r="G29" s="150">
        <v>26301</v>
      </c>
      <c r="H29" s="145" t="s">
        <v>100</v>
      </c>
    </row>
    <row r="30" spans="1:8" s="1" customFormat="1" ht="18" customHeight="1">
      <c r="A30" s="146" t="s">
        <v>103</v>
      </c>
      <c r="B30" s="150">
        <v>19084</v>
      </c>
      <c r="C30" s="150">
        <v>21068.388782000002</v>
      </c>
      <c r="D30" s="150">
        <v>22138</v>
      </c>
      <c r="E30" s="150">
        <v>24009.445829</v>
      </c>
      <c r="F30" s="150">
        <v>24375.747749999999</v>
      </c>
      <c r="G30" s="150">
        <v>25140</v>
      </c>
      <c r="H30" s="145" t="s">
        <v>102</v>
      </c>
    </row>
    <row r="31" spans="1:8" s="1" customFormat="1" ht="18" customHeight="1">
      <c r="A31" s="146" t="s">
        <v>105</v>
      </c>
      <c r="B31" s="150">
        <v>19189</v>
      </c>
      <c r="C31" s="150">
        <v>18750.816322000002</v>
      </c>
      <c r="D31" s="150">
        <v>20338</v>
      </c>
      <c r="E31" s="150">
        <v>22534.612734999999</v>
      </c>
      <c r="F31" s="150">
        <v>24187.954616000003</v>
      </c>
      <c r="G31" s="150">
        <v>24482</v>
      </c>
      <c r="H31" s="145" t="s">
        <v>104</v>
      </c>
    </row>
    <row r="32" spans="1:8" s="1" customFormat="1" ht="18" customHeight="1">
      <c r="A32" s="146" t="s">
        <v>107</v>
      </c>
      <c r="B32" s="150">
        <v>19259</v>
      </c>
      <c r="C32" s="150">
        <v>20173.906844999998</v>
      </c>
      <c r="D32" s="150">
        <v>20268</v>
      </c>
      <c r="E32" s="150">
        <v>22710.672968999999</v>
      </c>
      <c r="F32" s="150">
        <v>24363.106694999999</v>
      </c>
      <c r="G32" s="150">
        <v>25689</v>
      </c>
      <c r="H32" s="145" t="s">
        <v>106</v>
      </c>
    </row>
    <row r="33" spans="1:8" ht="24" customHeight="1">
      <c r="A33" s="142" t="s">
        <v>270</v>
      </c>
      <c r="B33" s="275">
        <f>B20+B7</f>
        <v>467430.67539899499</v>
      </c>
      <c r="C33" s="275">
        <f t="shared" ref="C33:E33" si="0">C20+C7</f>
        <v>512486.69987500401</v>
      </c>
      <c r="D33" s="275">
        <f t="shared" si="0"/>
        <v>563271</v>
      </c>
      <c r="E33" s="275">
        <f t="shared" si="0"/>
        <v>652733.90185700613</v>
      </c>
      <c r="F33" s="275">
        <f>F20+F7</f>
        <v>711579.11412799999</v>
      </c>
      <c r="G33" s="275">
        <f>G20+G7</f>
        <v>739133</v>
      </c>
      <c r="H33" s="143" t="s">
        <v>0</v>
      </c>
    </row>
    <row r="34" spans="1:8" s="1" customFormat="1" ht="18" customHeight="1">
      <c r="A34" s="146" t="s">
        <v>85</v>
      </c>
      <c r="B34" s="150">
        <f>B8+B21</f>
        <v>36590.157106999999</v>
      </c>
      <c r="C34" s="150">
        <f t="shared" ref="C34:G34" si="1">C8+C21</f>
        <v>42125.447807999801</v>
      </c>
      <c r="D34" s="150">
        <f t="shared" si="1"/>
        <v>46898</v>
      </c>
      <c r="E34" s="150">
        <f t="shared" si="1"/>
        <v>50151.241864000302</v>
      </c>
      <c r="F34" s="150">
        <f t="shared" si="1"/>
        <v>58987.180745999998</v>
      </c>
      <c r="G34" s="150">
        <f t="shared" si="1"/>
        <v>62393</v>
      </c>
      <c r="H34" s="145" t="s">
        <v>84</v>
      </c>
    </row>
    <row r="35" spans="1:8" s="1" customFormat="1" ht="18" customHeight="1">
      <c r="A35" s="146" t="s">
        <v>87</v>
      </c>
      <c r="B35" s="150">
        <f t="shared" ref="B35:G35" si="2">B9+B22</f>
        <v>37109.405632999202</v>
      </c>
      <c r="C35" s="150">
        <f t="shared" si="2"/>
        <v>40979.121671000496</v>
      </c>
      <c r="D35" s="150">
        <f t="shared" si="2"/>
        <v>47100</v>
      </c>
      <c r="E35" s="150">
        <f t="shared" si="2"/>
        <v>49571.096738000284</v>
      </c>
      <c r="F35" s="150">
        <f t="shared" si="2"/>
        <v>58782.137487999993</v>
      </c>
      <c r="G35" s="150">
        <f t="shared" si="2"/>
        <v>62608</v>
      </c>
      <c r="H35" s="145" t="s">
        <v>86</v>
      </c>
    </row>
    <row r="36" spans="1:8" s="1" customFormat="1" ht="18" customHeight="1">
      <c r="A36" s="146" t="s">
        <v>89</v>
      </c>
      <c r="B36" s="150">
        <f t="shared" ref="B36:G36" si="3">B10+B23</f>
        <v>37540.017841999601</v>
      </c>
      <c r="C36" s="150">
        <f t="shared" si="3"/>
        <v>41743.204202000503</v>
      </c>
      <c r="D36" s="150">
        <f t="shared" si="3"/>
        <v>46626</v>
      </c>
      <c r="E36" s="150">
        <f t="shared" si="3"/>
        <v>53018.480814000599</v>
      </c>
      <c r="F36" s="150">
        <f t="shared" si="3"/>
        <v>58154.330717000004</v>
      </c>
      <c r="G36" s="150">
        <f t="shared" si="3"/>
        <v>61685</v>
      </c>
      <c r="H36" s="145" t="s">
        <v>88</v>
      </c>
    </row>
    <row r="37" spans="1:8" s="1" customFormat="1" ht="18" customHeight="1">
      <c r="A37" s="146" t="s">
        <v>91</v>
      </c>
      <c r="B37" s="150">
        <f t="shared" ref="B37:G37" si="4">B11+B24</f>
        <v>37943.700889000102</v>
      </c>
      <c r="C37" s="150">
        <f t="shared" si="4"/>
        <v>41302.649587001099</v>
      </c>
      <c r="D37" s="150">
        <f t="shared" si="4"/>
        <v>45716</v>
      </c>
      <c r="E37" s="150">
        <f t="shared" si="4"/>
        <v>52673.953900000604</v>
      </c>
      <c r="F37" s="150">
        <f t="shared" si="4"/>
        <v>57238.132935999995</v>
      </c>
      <c r="G37" s="150">
        <f t="shared" si="4"/>
        <v>61540</v>
      </c>
      <c r="H37" s="145" t="s">
        <v>90</v>
      </c>
    </row>
    <row r="38" spans="1:8" s="1" customFormat="1" ht="18" customHeight="1">
      <c r="A38" s="146" t="s">
        <v>93</v>
      </c>
      <c r="B38" s="150">
        <f t="shared" ref="B38:G38" si="5">B12+B25</f>
        <v>38359.208204999901</v>
      </c>
      <c r="C38" s="150">
        <f t="shared" si="5"/>
        <v>45338.440668001902</v>
      </c>
      <c r="D38" s="150">
        <f t="shared" si="5"/>
        <v>46603</v>
      </c>
      <c r="E38" s="150">
        <f t="shared" si="5"/>
        <v>52732.369891000599</v>
      </c>
      <c r="F38" s="150">
        <f t="shared" si="5"/>
        <v>56727.141250999994</v>
      </c>
      <c r="G38" s="150">
        <f t="shared" si="5"/>
        <v>60150</v>
      </c>
      <c r="H38" s="145" t="s">
        <v>92</v>
      </c>
    </row>
    <row r="39" spans="1:8" s="1" customFormat="1" ht="18" customHeight="1">
      <c r="A39" s="146" t="s">
        <v>95</v>
      </c>
      <c r="B39" s="150">
        <f t="shared" ref="B39:G39" si="6">B13+B26</f>
        <v>38789.1081599994</v>
      </c>
      <c r="C39" s="150">
        <f t="shared" si="6"/>
        <v>42448.964991001798</v>
      </c>
      <c r="D39" s="150">
        <f t="shared" si="6"/>
        <v>45648</v>
      </c>
      <c r="E39" s="150">
        <f t="shared" si="6"/>
        <v>52680.405848000592</v>
      </c>
      <c r="F39" s="150">
        <f t="shared" si="6"/>
        <v>57040.174704999998</v>
      </c>
      <c r="G39" s="150">
        <f t="shared" si="6"/>
        <v>60691</v>
      </c>
      <c r="H39" s="145" t="s">
        <v>94</v>
      </c>
    </row>
    <row r="40" spans="1:8" s="1" customFormat="1" ht="18" customHeight="1">
      <c r="A40" s="146" t="s">
        <v>97</v>
      </c>
      <c r="B40" s="150">
        <f t="shared" ref="B40:G40" si="7">B14+B27</f>
        <v>39174.121926999098</v>
      </c>
      <c r="C40" s="150">
        <f t="shared" si="7"/>
        <v>42324.514137998296</v>
      </c>
      <c r="D40" s="150">
        <f t="shared" si="7"/>
        <v>48419</v>
      </c>
      <c r="E40" s="150">
        <f t="shared" si="7"/>
        <v>56091.122772000395</v>
      </c>
      <c r="F40" s="150">
        <f t="shared" si="7"/>
        <v>58053.371891000003</v>
      </c>
      <c r="G40" s="150">
        <f t="shared" si="7"/>
        <v>60886</v>
      </c>
      <c r="H40" s="145" t="s">
        <v>96</v>
      </c>
    </row>
    <row r="41" spans="1:8" s="1" customFormat="1" ht="18" customHeight="1">
      <c r="A41" s="146" t="s">
        <v>99</v>
      </c>
      <c r="B41" s="150">
        <f t="shared" ref="B41:G41" si="8">B15+B28</f>
        <v>39551.431474999903</v>
      </c>
      <c r="C41" s="150">
        <f t="shared" si="8"/>
        <v>42089.082730999799</v>
      </c>
      <c r="D41" s="150">
        <f t="shared" si="8"/>
        <v>46058</v>
      </c>
      <c r="E41" s="150">
        <f t="shared" si="8"/>
        <v>56119.886251001197</v>
      </c>
      <c r="F41" s="150">
        <f t="shared" si="8"/>
        <v>63494.543065000005</v>
      </c>
      <c r="G41" s="150">
        <f t="shared" si="8"/>
        <v>61463</v>
      </c>
      <c r="H41" s="145" t="s">
        <v>98</v>
      </c>
    </row>
    <row r="42" spans="1:8" s="1" customFormat="1" ht="18" customHeight="1">
      <c r="A42" s="146" t="s">
        <v>101</v>
      </c>
      <c r="B42" s="150">
        <f t="shared" ref="B42:G42" si="9">B16+B29</f>
        <v>39945.361181999098</v>
      </c>
      <c r="C42" s="150">
        <f t="shared" si="9"/>
        <v>41727.141350999802</v>
      </c>
      <c r="D42" s="150">
        <f t="shared" si="9"/>
        <v>47945</v>
      </c>
      <c r="E42" s="150">
        <f t="shared" si="9"/>
        <v>56995.975078000396</v>
      </c>
      <c r="F42" s="150">
        <f t="shared" si="9"/>
        <v>62510.292267999997</v>
      </c>
      <c r="G42" s="150">
        <f t="shared" si="9"/>
        <v>62730</v>
      </c>
      <c r="H42" s="145" t="s">
        <v>100</v>
      </c>
    </row>
    <row r="43" spans="1:8" s="1" customFormat="1" ht="18" customHeight="1">
      <c r="A43" s="146" t="s">
        <v>103</v>
      </c>
      <c r="B43" s="150">
        <f t="shared" ref="B43:G43" si="10">B17+B30</f>
        <v>40392.9999419999</v>
      </c>
      <c r="C43" s="150">
        <f t="shared" si="10"/>
        <v>45032.044330000899</v>
      </c>
      <c r="D43" s="150">
        <f t="shared" si="10"/>
        <v>48442</v>
      </c>
      <c r="E43" s="150">
        <f t="shared" si="10"/>
        <v>58401.400981000392</v>
      </c>
      <c r="F43" s="150">
        <f t="shared" si="10"/>
        <v>60156.747749999995</v>
      </c>
      <c r="G43" s="150">
        <f t="shared" si="10"/>
        <v>61627</v>
      </c>
      <c r="H43" s="145" t="s">
        <v>102</v>
      </c>
    </row>
    <row r="44" spans="1:8" s="1" customFormat="1" ht="18" customHeight="1">
      <c r="A44" s="146" t="s">
        <v>105</v>
      </c>
      <c r="B44" s="150">
        <f t="shared" ref="B44:G44" si="11">B18+B31</f>
        <v>40836.674649999899</v>
      </c>
      <c r="C44" s="150">
        <f t="shared" si="11"/>
        <v>42899.077676999907</v>
      </c>
      <c r="D44" s="150">
        <f t="shared" si="11"/>
        <v>46875</v>
      </c>
      <c r="E44" s="150">
        <f t="shared" si="11"/>
        <v>57012.005743000409</v>
      </c>
      <c r="F44" s="150">
        <f t="shared" si="11"/>
        <v>60077.954616000003</v>
      </c>
      <c r="G44" s="150">
        <f t="shared" si="11"/>
        <v>61023</v>
      </c>
      <c r="H44" s="145" t="s">
        <v>104</v>
      </c>
    </row>
    <row r="45" spans="1:8" s="1" customFormat="1" ht="18" customHeight="1" thickBot="1">
      <c r="A45" s="276" t="s">
        <v>107</v>
      </c>
      <c r="B45" s="277">
        <f t="shared" ref="B45:G45" si="12">B19+B32</f>
        <v>41198.488386999103</v>
      </c>
      <c r="C45" s="277">
        <f t="shared" si="12"/>
        <v>44477.010720999693</v>
      </c>
      <c r="D45" s="277">
        <f t="shared" si="12"/>
        <v>46941</v>
      </c>
      <c r="E45" s="277">
        <f t="shared" si="12"/>
        <v>57285.961977000406</v>
      </c>
      <c r="F45" s="277">
        <f t="shared" si="12"/>
        <v>60357.106694999995</v>
      </c>
      <c r="G45" s="277">
        <f t="shared" si="12"/>
        <v>62337</v>
      </c>
      <c r="H45" s="278" t="s">
        <v>106</v>
      </c>
    </row>
    <row r="46" spans="1:8" s="122" customFormat="1" ht="14.25" customHeight="1">
      <c r="A46" s="14" t="s">
        <v>109</v>
      </c>
      <c r="H46" s="114" t="s">
        <v>108</v>
      </c>
    </row>
    <row r="47" spans="1:8" s="147" customFormat="1" ht="12" customHeight="1">
      <c r="A47" s="340" t="s">
        <v>122</v>
      </c>
      <c r="B47" s="340"/>
      <c r="C47" s="340"/>
      <c r="H47" s="114" t="s">
        <v>110</v>
      </c>
    </row>
    <row r="48" spans="1:8" s="72" customFormat="1" ht="12.75" customHeight="1">
      <c r="A48" s="71" t="s">
        <v>133</v>
      </c>
      <c r="H48" s="114" t="s">
        <v>134</v>
      </c>
    </row>
    <row r="49" spans="8:8" ht="15">
      <c r="H49" s="15"/>
    </row>
  </sheetData>
  <mergeCells count="5">
    <mergeCell ref="H5:H6"/>
    <mergeCell ref="A5:A6"/>
    <mergeCell ref="A47:C47"/>
    <mergeCell ref="H2:H3"/>
    <mergeCell ref="A2:A3"/>
  </mergeCells>
  <printOptions horizontalCentered="1" gridLinesSet="0"/>
  <pageMargins left="0.196850393700787" right="0.196850393700787" top="1.484251969" bottom="0.78740157480314998" header="0" footer="0.196850393700787"/>
  <pageSetup paperSize="9" orientation="portrait" horizontalDpi="300" verticalDpi="300"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32"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13"/>
  <sheetViews>
    <sheetView rightToLeft="1" view="pageBreakPreview" zoomScale="80" zoomScaleNormal="100" zoomScaleSheetLayoutView="80" workbookViewId="0">
      <selection activeCell="B6" sqref="B6"/>
    </sheetView>
  </sheetViews>
  <sheetFormatPr defaultRowHeight="12.75"/>
  <cols>
    <col min="1" max="1" width="46.85546875" style="1" customWidth="1"/>
    <col min="2" max="2" width="10.7109375" style="3" customWidth="1"/>
    <col min="3" max="3" width="44.42578125" style="3" customWidth="1"/>
    <col min="4" max="16384" width="9.140625" style="1"/>
  </cols>
  <sheetData>
    <row r="1" spans="1:71" ht="50.25" customHeight="1">
      <c r="A1" s="152" t="s">
        <v>171</v>
      </c>
      <c r="B1" s="153" t="s">
        <v>170</v>
      </c>
      <c r="C1" s="154" t="s">
        <v>172</v>
      </c>
    </row>
    <row r="2" spans="1:71" s="156" customFormat="1" ht="50.1" customHeight="1">
      <c r="A2" s="274" t="s">
        <v>300</v>
      </c>
      <c r="B2" s="281" t="s">
        <v>173</v>
      </c>
      <c r="C2" s="282" t="s">
        <v>131</v>
      </c>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row>
    <row r="3" spans="1:71" s="156" customFormat="1" ht="50.1" customHeight="1">
      <c r="A3" s="157" t="str">
        <f>'T 02 '!B2</f>
        <v xml:space="preserve">المستفيدون من الرعاية الاجتماعية حسب النوع </v>
      </c>
      <c r="B3" s="281" t="s">
        <v>174</v>
      </c>
      <c r="C3" s="282" t="s">
        <v>298</v>
      </c>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row>
    <row r="4" spans="1:71" s="156" customFormat="1" ht="50.1" customHeight="1">
      <c r="A4" s="157" t="str">
        <f>'T 03 '!B1</f>
        <v>الأحداث الموقوفون والمودعون (أقل من 15 سنة) بمركز رعاية الأحداث حسب نوع القضية، المحافظة والنوع</v>
      </c>
      <c r="B4" s="281" t="s">
        <v>175</v>
      </c>
      <c r="C4" s="282" t="s">
        <v>297</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row>
    <row r="5" spans="1:71" s="156" customFormat="1" ht="50.1" customHeight="1">
      <c r="A5" s="157" t="s">
        <v>130</v>
      </c>
      <c r="B5" s="281" t="s">
        <v>176</v>
      </c>
      <c r="C5" s="282" t="s">
        <v>299</v>
      </c>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row>
    <row r="6" spans="1:71" s="156" customFormat="1" ht="50.1" customHeight="1">
      <c r="A6" s="157" t="s">
        <v>326</v>
      </c>
      <c r="B6" s="281" t="s">
        <v>177</v>
      </c>
      <c r="C6" s="282" t="s">
        <v>327</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row>
    <row r="7" spans="1:71" s="156" customFormat="1" ht="50.1" customHeight="1">
      <c r="A7" s="157" t="s">
        <v>328</v>
      </c>
      <c r="B7" s="281" t="s">
        <v>178</v>
      </c>
      <c r="C7" s="282" t="s">
        <v>309</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row>
    <row r="8" spans="1:71">
      <c r="A8" s="175"/>
    </row>
    <row r="9" spans="1:71" ht="20.100000000000001" customHeight="1"/>
    <row r="10" spans="1:71" ht="20.100000000000001" customHeight="1"/>
    <row r="11" spans="1:71" ht="20.100000000000001" customHeight="1"/>
    <row r="12" spans="1:71" ht="20.100000000000001" customHeight="1"/>
    <row r="13" spans="1:71" ht="20.100000000000001" customHeight="1"/>
  </sheetData>
  <hyperlinks>
    <hyperlink ref="B2" location="'T 01 '!A1" display="'T 01 '!A1" xr:uid="{416AE5FD-5704-434A-B015-9122C61F8B29}"/>
    <hyperlink ref="B3" location="'T 02 '!A1" display="02" xr:uid="{A4282964-8311-4248-B7DC-AE18CF7B775B}"/>
    <hyperlink ref="B4" location="'T 03 '!A1" display="03" xr:uid="{8D307F81-FEBA-4EFC-A456-FD51675BA514}"/>
    <hyperlink ref="B5" location="'T04'!A1" display="04" xr:uid="{5339AA78-EA13-4A81-A4A1-C3A31F2FF957}"/>
    <hyperlink ref="B6" location="'T 05'!A1" display="05" xr:uid="{6DE715A7-8F57-4605-8B85-2AE3F58704CA}"/>
    <hyperlink ref="B7" location="'T 06'!A1" display="06" xr:uid="{F75898C9-4303-4CD6-869A-071A667DB93F}"/>
  </hyperlinks>
  <printOptions horizontalCentered="1"/>
  <pageMargins left="0.196850393700787" right="0.196850393700787" top="1.5" bottom="0.78740157480314998" header="0" footer="0.196850393700787"/>
  <pageSetup paperSize="9" orientation="portrait" horizontalDpi="300" verticalDpi="300"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99A48-947D-4C5F-ADDE-F6724AA53BFF}">
  <dimension ref="A1:BS17"/>
  <sheetViews>
    <sheetView rightToLeft="1" view="pageBreakPreview" topLeftCell="A5" zoomScale="80" zoomScaleNormal="100" zoomScaleSheetLayoutView="80" workbookViewId="0">
      <selection activeCell="G6" sqref="G6"/>
    </sheetView>
  </sheetViews>
  <sheetFormatPr defaultRowHeight="12.75"/>
  <cols>
    <col min="1" max="1" width="46.85546875" style="1" customWidth="1"/>
    <col min="2" max="2" width="10.7109375" style="3" customWidth="1"/>
    <col min="3" max="3" width="44.42578125" style="3" customWidth="1"/>
    <col min="4" max="16384" width="9.140625" style="1"/>
  </cols>
  <sheetData>
    <row r="1" spans="1:71" ht="50.25" customHeight="1">
      <c r="A1" s="152" t="s">
        <v>188</v>
      </c>
      <c r="B1" s="153" t="s">
        <v>170</v>
      </c>
      <c r="C1" s="154" t="s">
        <v>189</v>
      </c>
    </row>
    <row r="2" spans="1:71" s="156" customFormat="1" ht="50.1" customHeight="1">
      <c r="A2" s="180" t="s">
        <v>182</v>
      </c>
      <c r="B2" s="281" t="s">
        <v>190</v>
      </c>
      <c r="C2" s="158" t="s">
        <v>183</v>
      </c>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row>
    <row r="3" spans="1:71" s="156" customFormat="1" ht="50.1" customHeight="1">
      <c r="A3" s="211" t="s">
        <v>233</v>
      </c>
      <c r="B3" s="281" t="s">
        <v>191</v>
      </c>
      <c r="C3" s="158" t="s">
        <v>181</v>
      </c>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row>
    <row r="4" spans="1:71" s="156" customFormat="1" ht="43.5" customHeight="1">
      <c r="A4" s="211" t="s">
        <v>180</v>
      </c>
      <c r="B4" s="281" t="s">
        <v>225</v>
      </c>
      <c r="C4" s="158" t="s">
        <v>234</v>
      </c>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row>
    <row r="5" spans="1:71" s="156" customFormat="1" ht="50.1" customHeight="1">
      <c r="A5" s="211" t="s">
        <v>247</v>
      </c>
      <c r="B5" s="281">
        <v>4</v>
      </c>
      <c r="C5" s="158" t="s">
        <v>248</v>
      </c>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row>
    <row r="6" spans="1:71" s="156" customFormat="1" ht="43.5" customHeight="1">
      <c r="A6" s="211" t="s">
        <v>249</v>
      </c>
      <c r="B6" s="281" t="s">
        <v>252</v>
      </c>
      <c r="C6" s="158" t="s">
        <v>250</v>
      </c>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row>
    <row r="7" spans="1:71" s="156" customFormat="1" ht="50.1" customHeight="1">
      <c r="A7" s="211" t="s">
        <v>253</v>
      </c>
      <c r="B7" s="281" t="s">
        <v>256</v>
      </c>
      <c r="C7" s="158" t="s">
        <v>254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row>
    <row r="8" spans="1:71" s="156" customFormat="1" ht="50.1" customHeight="1">
      <c r="A8" s="296" t="s">
        <v>324</v>
      </c>
      <c r="B8" s="281" t="s">
        <v>265</v>
      </c>
      <c r="C8" s="158" t="s">
        <v>325</v>
      </c>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row>
    <row r="9" spans="1:71" s="156" customFormat="1" ht="50.1" customHeight="1">
      <c r="A9" s="274" t="s">
        <v>315</v>
      </c>
      <c r="B9" s="281" t="s">
        <v>268</v>
      </c>
      <c r="C9" s="158" t="s">
        <v>316</v>
      </c>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row>
    <row r="10" spans="1:71" s="156" customFormat="1" ht="50.1" customHeight="1">
      <c r="A10" s="295" t="s">
        <v>314</v>
      </c>
      <c r="B10" s="281" t="s">
        <v>318</v>
      </c>
      <c r="C10" s="158" t="s">
        <v>323</v>
      </c>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row>
    <row r="11" spans="1:71" s="156" customFormat="1" ht="50.1" customHeight="1">
      <c r="A11" s="211" t="s">
        <v>271</v>
      </c>
      <c r="B11" s="281" t="s">
        <v>273</v>
      </c>
      <c r="C11" s="158" t="s">
        <v>224</v>
      </c>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row>
    <row r="12" spans="1:71" s="156" customFormat="1" ht="50.1" customHeight="1">
      <c r="A12" s="274" t="s">
        <v>303</v>
      </c>
      <c r="B12" s="281" t="s">
        <v>276</v>
      </c>
      <c r="C12" s="158" t="s">
        <v>224</v>
      </c>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row>
    <row r="13" spans="1:71" s="156" customFormat="1" ht="50.1" customHeight="1">
      <c r="A13" s="228" t="s">
        <v>277</v>
      </c>
      <c r="B13" s="281" t="s">
        <v>320</v>
      </c>
      <c r="C13" s="158" t="s">
        <v>275</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row>
    <row r="14" spans="1:71" s="156" customFormat="1" ht="50.1" customHeight="1">
      <c r="A14" s="211"/>
      <c r="B14" s="159"/>
      <c r="C14" s="158"/>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row>
    <row r="15" spans="1:71" ht="20.100000000000001" customHeight="1"/>
    <row r="16" spans="1:71" ht="20.100000000000001" customHeight="1"/>
    <row r="17" ht="20.100000000000001" customHeight="1"/>
  </sheetData>
  <hyperlinks>
    <hyperlink ref="B2" location="'F1,F2,F3,F4,F5,F6 '!A1" display="1" xr:uid="{3BFAC33B-2B2C-4DC7-B41D-5F74D47C32A4}"/>
    <hyperlink ref="B3" location="'F1,F2,F3,F4,F5,F6 '!A1" display="2" xr:uid="{38A27FAB-A6BC-48BA-A1C8-30AC5A105990}"/>
    <hyperlink ref="B4" location="'F1,F2,F3,F4,F5,F6 '!A1" display="3" xr:uid="{C0030E25-1602-48CA-B2F0-B59E5A5F505A}"/>
    <hyperlink ref="B5" location="'F1,F2,F3,F4,F5,F6 '!A1" display="'F1,F2,F3,F4,F5,F6 '!A1" xr:uid="{B6523F32-39A4-4DB3-A60B-B1B1EE954A39}"/>
    <hyperlink ref="B6" location="'F1,F2,F3,F4,F5,F6 '!A1" display="5" xr:uid="{36052E71-656A-4646-9CA5-838C09E182FA}"/>
    <hyperlink ref="B7" location="'F1,F2,F3,F4,F5,F6 '!A1" display="6" xr:uid="{B656C4ED-27BA-416C-9D33-56666BF16BA4}"/>
    <hyperlink ref="B8" location="'T04'!A1" display="7" xr:uid="{DD1E1502-C9C6-4E7F-A7F7-BE1FB935EABF}"/>
    <hyperlink ref="B10" location="'T 05'!A1" display="8" xr:uid="{1D6077E6-CA83-48FF-A99A-A93C7AF0BEF5}"/>
    <hyperlink ref="B11" location="'F10,F11,F12'!A1" display="10" xr:uid="{3A2E04A4-4937-4CE9-B5D9-D5B5747F9CFD}"/>
    <hyperlink ref="B12" location="'F10,F11,F12'!A1" display="11" xr:uid="{64B8DB0D-4ED1-4D43-AD10-07F04BA7C37E}"/>
    <hyperlink ref="B13" location="'F10,F11,F12'!A1" display="12" xr:uid="{21306A4A-6ADA-49D7-A242-5BEB9E05220C}"/>
    <hyperlink ref="B9" location="'T 05'!Print_Area" display="8" xr:uid="{EF9AAB57-C50A-4CDC-9585-58CB2EEA5228}"/>
  </hyperlinks>
  <printOptions horizontalCentered="1"/>
  <pageMargins left="0.196850393700787" right="0.196850393700787" top="1.5" bottom="0.78740157480314998" header="0" footer="0.196850393700787"/>
  <pageSetup paperSize="9" orientation="portrait" horizontalDpi="300" verticalDpi="300"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6F9D4-4BD1-48EF-B1E8-4A31827B880B}">
  <dimension ref="A1:F63"/>
  <sheetViews>
    <sheetView showGridLines="0" rightToLeft="1" view="pageBreakPreview" topLeftCell="A73" zoomScaleNormal="100" zoomScaleSheetLayoutView="100" workbookViewId="0">
      <selection activeCell="A61" sqref="A61"/>
    </sheetView>
  </sheetViews>
  <sheetFormatPr defaultRowHeight="15"/>
  <cols>
    <col min="1" max="1" width="45.7109375" style="188" customWidth="1"/>
    <col min="2" max="2" width="2.42578125" style="188" customWidth="1"/>
    <col min="3" max="3" width="45.7109375" style="188" customWidth="1"/>
    <col min="4" max="9" width="8.7109375" style="188" customWidth="1"/>
    <col min="10" max="18" width="10.7109375" style="188" customWidth="1"/>
    <col min="19" max="16384" width="9.140625" style="188"/>
  </cols>
  <sheetData>
    <row r="1" spans="1:6" ht="18.75">
      <c r="A1" s="213" t="s">
        <v>192</v>
      </c>
      <c r="B1" s="187"/>
      <c r="C1" s="214" t="s">
        <v>193</v>
      </c>
    </row>
    <row r="2" spans="1:6" ht="15" customHeight="1">
      <c r="A2" s="189" t="s">
        <v>220</v>
      </c>
      <c r="B2" s="190"/>
      <c r="C2" s="191" t="s">
        <v>221</v>
      </c>
    </row>
    <row r="3" spans="1:6" ht="9.75" customHeight="1">
      <c r="A3" s="189"/>
      <c r="B3" s="190"/>
      <c r="C3" s="191"/>
    </row>
    <row r="4" spans="1:6" s="186" customFormat="1" ht="15" customHeight="1">
      <c r="A4" s="202" t="s">
        <v>9</v>
      </c>
      <c r="B4" s="202"/>
      <c r="C4" s="203" t="s">
        <v>74</v>
      </c>
    </row>
    <row r="5" spans="1:6" s="206" customFormat="1" ht="33" customHeight="1">
      <c r="A5" s="204" t="s">
        <v>204</v>
      </c>
      <c r="B5" s="204"/>
      <c r="C5" s="205" t="s">
        <v>205</v>
      </c>
    </row>
    <row r="6" spans="1:6" s="206" customFormat="1" ht="15" customHeight="1">
      <c r="A6" s="207"/>
      <c r="B6" s="207"/>
      <c r="C6" s="208"/>
    </row>
    <row r="7" spans="1:6" s="186" customFormat="1">
      <c r="A7" s="202" t="s">
        <v>67</v>
      </c>
      <c r="B7" s="202"/>
      <c r="C7" s="203" t="s">
        <v>69</v>
      </c>
    </row>
    <row r="8" spans="1:6" s="206" customFormat="1" ht="90">
      <c r="A8" s="209" t="s">
        <v>194</v>
      </c>
      <c r="B8" s="209"/>
      <c r="C8" s="205" t="s">
        <v>206</v>
      </c>
    </row>
    <row r="9" spans="1:6" s="206" customFormat="1" ht="15" customHeight="1">
      <c r="A9" s="207"/>
      <c r="B9" s="207"/>
      <c r="C9" s="208"/>
    </row>
    <row r="10" spans="1:6" s="186" customFormat="1" ht="15" customHeight="1">
      <c r="A10" s="202" t="s">
        <v>8</v>
      </c>
      <c r="B10" s="202"/>
      <c r="C10" s="203" t="s">
        <v>73</v>
      </c>
    </row>
    <row r="11" spans="1:6" s="206" customFormat="1" ht="135">
      <c r="A11" s="209" t="s">
        <v>195</v>
      </c>
      <c r="B11" s="209"/>
      <c r="C11" s="205" t="s">
        <v>207</v>
      </c>
    </row>
    <row r="12" spans="1:6" s="206" customFormat="1" ht="15" customHeight="1">
      <c r="A12" s="207"/>
      <c r="B12" s="207"/>
      <c r="C12" s="208"/>
    </row>
    <row r="13" spans="1:6" s="186" customFormat="1" ht="15" customHeight="1">
      <c r="A13" s="202" t="s">
        <v>7</v>
      </c>
      <c r="B13" s="202"/>
      <c r="C13" s="203" t="s">
        <v>70</v>
      </c>
    </row>
    <row r="14" spans="1:6" s="206" customFormat="1" ht="135">
      <c r="A14" s="209" t="s">
        <v>196</v>
      </c>
      <c r="B14" s="209"/>
      <c r="C14" s="205" t="s">
        <v>208</v>
      </c>
      <c r="F14" s="210"/>
    </row>
    <row r="15" spans="1:6" s="206" customFormat="1" ht="15" customHeight="1">
      <c r="A15" s="207"/>
      <c r="B15" s="207"/>
      <c r="C15" s="203"/>
      <c r="F15" s="210"/>
    </row>
    <row r="16" spans="1:6" s="186" customFormat="1" ht="15" customHeight="1">
      <c r="A16" s="202" t="s">
        <v>65</v>
      </c>
      <c r="B16" s="202"/>
      <c r="C16" s="203" t="s">
        <v>75</v>
      </c>
    </row>
    <row r="17" spans="1:3" s="206" customFormat="1" ht="120">
      <c r="A17" s="229" t="s">
        <v>279</v>
      </c>
      <c r="B17" s="209"/>
      <c r="C17" s="205" t="s">
        <v>209</v>
      </c>
    </row>
    <row r="18" spans="1:3" s="206" customFormat="1" ht="15" customHeight="1">
      <c r="A18" s="207"/>
      <c r="B18" s="207"/>
      <c r="C18" s="208"/>
    </row>
    <row r="19" spans="1:3" s="186" customFormat="1" ht="15" customHeight="1">
      <c r="A19" s="202" t="s">
        <v>10</v>
      </c>
      <c r="B19" s="202"/>
      <c r="C19" s="203" t="s">
        <v>216</v>
      </c>
    </row>
    <row r="20" spans="1:3" s="206" customFormat="1" ht="75">
      <c r="A20" s="209" t="s">
        <v>197</v>
      </c>
      <c r="B20" s="209"/>
      <c r="C20" s="205" t="s">
        <v>210</v>
      </c>
    </row>
    <row r="21" spans="1:3" s="206" customFormat="1" ht="15" customHeight="1">
      <c r="A21" s="207"/>
      <c r="B21" s="207"/>
      <c r="C21" s="208"/>
    </row>
    <row r="22" spans="1:3" s="186" customFormat="1" ht="15" customHeight="1">
      <c r="A22" s="202" t="s">
        <v>66</v>
      </c>
      <c r="B22" s="202"/>
      <c r="C22" s="203" t="s">
        <v>217</v>
      </c>
    </row>
    <row r="23" spans="1:3" s="206" customFormat="1" ht="90">
      <c r="A23" s="209" t="s">
        <v>198</v>
      </c>
      <c r="B23" s="209"/>
      <c r="C23" s="205" t="s">
        <v>211</v>
      </c>
    </row>
    <row r="24" spans="1:3" s="206" customFormat="1" ht="15" customHeight="1">
      <c r="A24" s="207"/>
      <c r="B24" s="207"/>
      <c r="C24" s="203"/>
    </row>
    <row r="25" spans="1:3" s="186" customFormat="1" ht="15" customHeight="1">
      <c r="A25" s="202" t="s">
        <v>18</v>
      </c>
      <c r="B25" s="202"/>
      <c r="C25" s="203" t="s">
        <v>218</v>
      </c>
    </row>
    <row r="26" spans="1:3" s="206" customFormat="1" ht="90">
      <c r="A26" s="209" t="s">
        <v>203</v>
      </c>
      <c r="B26" s="209"/>
      <c r="C26" s="205" t="s">
        <v>212</v>
      </c>
    </row>
    <row r="27" spans="1:3" s="206" customFormat="1" ht="15" customHeight="1">
      <c r="A27" s="207"/>
      <c r="B27" s="207"/>
      <c r="C27" s="208"/>
    </row>
    <row r="28" spans="1:3" s="186" customFormat="1" ht="15" customHeight="1">
      <c r="A28" s="202" t="s">
        <v>199</v>
      </c>
      <c r="B28" s="202"/>
      <c r="C28" s="203" t="s">
        <v>14</v>
      </c>
    </row>
    <row r="29" spans="1:3" s="206" customFormat="1" ht="105">
      <c r="A29" s="209" t="s">
        <v>200</v>
      </c>
      <c r="B29" s="209"/>
      <c r="C29" s="205" t="s">
        <v>213</v>
      </c>
    </row>
    <row r="30" spans="1:3" s="206" customFormat="1" ht="15" customHeight="1">
      <c r="A30" s="207"/>
      <c r="B30" s="207"/>
      <c r="C30" s="208"/>
    </row>
    <row r="31" spans="1:3" s="186" customFormat="1" ht="15" customHeight="1">
      <c r="A31" s="202" t="s">
        <v>11</v>
      </c>
      <c r="B31" s="202"/>
      <c r="C31" s="203" t="s">
        <v>71</v>
      </c>
    </row>
    <row r="32" spans="1:3" s="206" customFormat="1" ht="120">
      <c r="A32" s="209" t="s">
        <v>201</v>
      </c>
      <c r="B32" s="209"/>
      <c r="C32" s="205" t="s">
        <v>214</v>
      </c>
    </row>
    <row r="33" spans="1:3" s="206" customFormat="1" ht="15" customHeight="1">
      <c r="A33" s="207"/>
      <c r="B33" s="207"/>
      <c r="C33" s="203"/>
    </row>
    <row r="34" spans="1:3" s="186" customFormat="1" ht="15" customHeight="1">
      <c r="A34" s="202" t="s">
        <v>6</v>
      </c>
      <c r="B34" s="202"/>
      <c r="C34" s="203" t="s">
        <v>68</v>
      </c>
    </row>
    <row r="35" spans="1:3" s="206" customFormat="1" ht="60">
      <c r="A35" s="209" t="s">
        <v>202</v>
      </c>
      <c r="B35" s="209"/>
      <c r="C35" s="205" t="s">
        <v>215</v>
      </c>
    </row>
    <row r="36" spans="1:3" ht="15" customHeight="1">
      <c r="A36" s="189" t="s">
        <v>330</v>
      </c>
      <c r="B36" s="190"/>
      <c r="C36" s="191" t="s">
        <v>329</v>
      </c>
    </row>
    <row r="37" spans="1:3" ht="8.25" customHeight="1">
      <c r="A37" s="190"/>
      <c r="B37" s="190"/>
      <c r="C37" s="192"/>
    </row>
    <row r="38" spans="1:3">
      <c r="A38" s="202" t="s">
        <v>43</v>
      </c>
      <c r="C38" s="203" t="s">
        <v>29</v>
      </c>
    </row>
    <row r="39" spans="1:3" ht="105">
      <c r="A39" s="209" t="s">
        <v>332</v>
      </c>
      <c r="C39" s="205" t="s">
        <v>339</v>
      </c>
    </row>
    <row r="41" spans="1:3">
      <c r="A41" s="202" t="s">
        <v>44</v>
      </c>
      <c r="C41" s="203" t="s">
        <v>30</v>
      </c>
    </row>
    <row r="42" spans="1:3" ht="90">
      <c r="A42" s="205" t="s">
        <v>333</v>
      </c>
      <c r="C42" s="205" t="s">
        <v>340</v>
      </c>
    </row>
    <row r="43" spans="1:3">
      <c r="C43" s="205"/>
    </row>
    <row r="44" spans="1:3">
      <c r="A44" s="202" t="s">
        <v>45</v>
      </c>
      <c r="C44" s="203" t="s">
        <v>31</v>
      </c>
    </row>
    <row r="45" spans="1:3" ht="75">
      <c r="A45" s="209" t="s">
        <v>331</v>
      </c>
      <c r="C45" s="205" t="s">
        <v>341</v>
      </c>
    </row>
    <row r="47" spans="1:3">
      <c r="A47" s="202" t="s">
        <v>49</v>
      </c>
      <c r="C47" s="203" t="s">
        <v>38</v>
      </c>
    </row>
    <row r="48" spans="1:3" ht="75">
      <c r="A48" s="209" t="s">
        <v>334</v>
      </c>
      <c r="C48" s="205" t="s">
        <v>342</v>
      </c>
    </row>
    <row r="49" spans="1:3">
      <c r="A49" s="297"/>
      <c r="C49" s="299"/>
    </row>
    <row r="50" spans="1:3">
      <c r="A50" s="202" t="s">
        <v>50</v>
      </c>
      <c r="C50" s="203" t="s">
        <v>39</v>
      </c>
    </row>
    <row r="51" spans="1:3" ht="105">
      <c r="A51" s="209" t="s">
        <v>335</v>
      </c>
      <c r="C51" s="205" t="s">
        <v>343</v>
      </c>
    </row>
    <row r="52" spans="1:3">
      <c r="A52" s="297"/>
      <c r="C52" s="299"/>
    </row>
    <row r="53" spans="1:3">
      <c r="A53" s="202" t="s">
        <v>51</v>
      </c>
      <c r="C53" s="203" t="s">
        <v>40</v>
      </c>
    </row>
    <row r="54" spans="1:3" ht="45">
      <c r="A54" s="302" t="s">
        <v>348</v>
      </c>
      <c r="C54" s="303" t="s">
        <v>349</v>
      </c>
    </row>
    <row r="55" spans="1:3">
      <c r="A55" s="202"/>
      <c r="C55" s="300"/>
    </row>
    <row r="56" spans="1:3">
      <c r="A56" s="202" t="s">
        <v>78</v>
      </c>
      <c r="C56" s="203" t="s">
        <v>114</v>
      </c>
    </row>
    <row r="57" spans="1:3" ht="150">
      <c r="A57" s="209" t="s">
        <v>336</v>
      </c>
      <c r="C57" s="205" t="s">
        <v>344</v>
      </c>
    </row>
    <row r="58" spans="1:3">
      <c r="A58" s="298"/>
      <c r="C58" s="301"/>
    </row>
    <row r="59" spans="1:3">
      <c r="A59" s="202" t="s">
        <v>351</v>
      </c>
      <c r="C59" s="203" t="s">
        <v>41</v>
      </c>
    </row>
    <row r="60" spans="1:3" ht="90">
      <c r="A60" s="209" t="s">
        <v>337</v>
      </c>
      <c r="C60" s="205" t="s">
        <v>345</v>
      </c>
    </row>
    <row r="61" spans="1:3">
      <c r="A61" s="298"/>
      <c r="C61" s="301"/>
    </row>
    <row r="62" spans="1:3">
      <c r="A62" s="202" t="s">
        <v>350</v>
      </c>
      <c r="C62" s="203" t="s">
        <v>347</v>
      </c>
    </row>
    <row r="63" spans="1:3" ht="90">
      <c r="A63" s="302" t="s">
        <v>338</v>
      </c>
      <c r="C63" s="205" t="s">
        <v>346</v>
      </c>
    </row>
  </sheetData>
  <printOptions horizontalCentered="1" gridLinesSet="0"/>
  <pageMargins left="0.3" right="0.3" top="1.5" bottom="1" header="0" footer="0"/>
  <pageSetup paperSize="9" orientation="portrait" horizontalDpi="300" verticalDpi="300" r:id="rId1"/>
  <headerFooter>
    <oddHeader>&amp;L&amp;G</oddHeader>
    <oddFooter>&amp;L&amp;"Calibri,Regular"&amp;9&amp;KB59F54Population and Demographic Statistics Directorate&amp;C&amp;"Calibri,Regular"&amp;9&amp;KB59F54Page &amp;P of &amp;N&amp;R&amp;9&amp;KB59F54إدارة الإحصاءات السكانية والديموغرافية</oddFooter>
  </headerFooter>
  <rowBreaks count="4" manualBreakCount="4">
    <brk id="14" max="16383" man="1"/>
    <brk id="29" max="16383" man="1"/>
    <brk id="35" max="16383" man="1"/>
    <brk id="51"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33"/>
  </sheetPr>
  <dimension ref="A1:AX287"/>
  <sheetViews>
    <sheetView showGridLines="0" rightToLeft="1" view="pageBreakPreview" topLeftCell="A39" zoomScale="110" zoomScaleNormal="130" zoomScaleSheetLayoutView="110" workbookViewId="0">
      <selection activeCell="AS10" sqref="AS10"/>
    </sheetView>
  </sheetViews>
  <sheetFormatPr defaultRowHeight="12.75"/>
  <cols>
    <col min="1" max="1" width="18.42578125" style="23" customWidth="1"/>
    <col min="2" max="6" width="10.7109375" style="23" customWidth="1"/>
    <col min="7" max="7" width="18.42578125" style="23" customWidth="1"/>
    <col min="8" max="41" width="18.42578125" style="231" customWidth="1"/>
    <col min="42" max="42" width="16.140625" style="231" customWidth="1"/>
    <col min="43" max="48" width="10" style="231" bestFit="1" customWidth="1"/>
    <col min="49" max="50" width="9.140625" style="231"/>
    <col min="51" max="16384" width="9.140625" style="23"/>
  </cols>
  <sheetData>
    <row r="1" spans="1:50" s="11" customFormat="1" ht="15.75" customHeight="1">
      <c r="A1" s="21"/>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row>
    <row r="2" spans="1:50" s="22" customFormat="1" ht="31.5">
      <c r="A2" s="314" t="s">
        <v>164</v>
      </c>
      <c r="B2" s="63" t="s">
        <v>132</v>
      </c>
      <c r="C2" s="63"/>
      <c r="D2" s="63"/>
      <c r="E2" s="63"/>
      <c r="F2" s="63"/>
      <c r="G2" s="313" t="s">
        <v>322</v>
      </c>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5"/>
      <c r="AQ2" s="235"/>
      <c r="AR2" s="235"/>
      <c r="AS2" s="235"/>
      <c r="AT2" s="235"/>
      <c r="AU2" s="235"/>
      <c r="AV2" s="235"/>
      <c r="AW2" s="235"/>
      <c r="AX2" s="235"/>
    </row>
    <row r="3" spans="1:50" s="11" customFormat="1" ht="36" customHeight="1">
      <c r="A3" s="314"/>
      <c r="B3" s="64" t="s">
        <v>131</v>
      </c>
      <c r="C3" s="64"/>
      <c r="D3" s="64"/>
      <c r="E3" s="64"/>
      <c r="F3" s="64"/>
      <c r="G3" s="313"/>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3"/>
      <c r="AQ3" s="233"/>
      <c r="AR3" s="233"/>
      <c r="AS3" s="233"/>
      <c r="AT3" s="233"/>
      <c r="AU3" s="233"/>
      <c r="AV3" s="233"/>
      <c r="AW3" s="233"/>
      <c r="AX3" s="233"/>
    </row>
    <row r="4" spans="1:50" s="11" customFormat="1" ht="15" customHeight="1">
      <c r="A4" s="17"/>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row>
    <row r="5" spans="1:50" ht="21.95" customHeight="1">
      <c r="A5" s="316" t="s">
        <v>13</v>
      </c>
      <c r="B5" s="230" t="s">
        <v>12</v>
      </c>
      <c r="C5" s="31"/>
      <c r="D5" s="30"/>
      <c r="E5" s="30"/>
      <c r="F5" s="32" t="s">
        <v>24</v>
      </c>
      <c r="G5" s="315" t="s">
        <v>111</v>
      </c>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row>
    <row r="6" spans="1:50" ht="18" customHeight="1">
      <c r="A6" s="316"/>
      <c r="B6" s="92">
        <v>2017</v>
      </c>
      <c r="C6" s="92">
        <v>2018</v>
      </c>
      <c r="D6" s="92">
        <v>2019</v>
      </c>
      <c r="E6" s="92">
        <v>2020</v>
      </c>
      <c r="F6" s="92">
        <v>2021</v>
      </c>
      <c r="G6" s="315"/>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Q6" s="237">
        <v>2016</v>
      </c>
      <c r="AR6" s="237">
        <v>2017</v>
      </c>
      <c r="AS6" s="237">
        <v>2018</v>
      </c>
      <c r="AT6" s="237">
        <v>2019</v>
      </c>
      <c r="AU6" s="237">
        <v>2020</v>
      </c>
      <c r="AV6" s="237">
        <v>2021</v>
      </c>
    </row>
    <row r="7" spans="1:50" s="6" customFormat="1" ht="28.5" customHeight="1">
      <c r="A7" s="215" t="s">
        <v>230</v>
      </c>
      <c r="B7" s="221">
        <v>18523800</v>
      </c>
      <c r="C7" s="221">
        <v>18577635</v>
      </c>
      <c r="D7" s="221">
        <v>20845420</v>
      </c>
      <c r="E7" s="221">
        <f>SUM(E8:E18)</f>
        <v>20890695</v>
      </c>
      <c r="F7" s="221">
        <v>21021480</v>
      </c>
      <c r="G7" s="216" t="s">
        <v>231</v>
      </c>
      <c r="H7" s="238"/>
      <c r="I7" s="238"/>
      <c r="J7" s="238"/>
      <c r="K7" s="238"/>
      <c r="L7" s="238"/>
      <c r="M7" s="238"/>
      <c r="N7" s="238"/>
      <c r="O7" s="238"/>
      <c r="P7" s="238"/>
      <c r="Q7" s="238"/>
      <c r="R7" s="238"/>
      <c r="S7" s="238"/>
      <c r="T7" s="238"/>
      <c r="U7" s="238"/>
      <c r="V7" s="238"/>
      <c r="W7" s="238"/>
      <c r="X7" s="238">
        <v>2017</v>
      </c>
      <c r="Y7" s="238">
        <v>2021</v>
      </c>
      <c r="Z7" s="238"/>
      <c r="AA7" s="238"/>
      <c r="AB7" s="238"/>
      <c r="AC7" s="238"/>
      <c r="AD7" s="238"/>
      <c r="AE7" s="238"/>
      <c r="AF7" s="238"/>
      <c r="AG7" s="238"/>
      <c r="AH7" s="238"/>
      <c r="AI7" s="238"/>
      <c r="AJ7" s="238"/>
      <c r="AK7" s="238"/>
      <c r="AL7" s="238"/>
      <c r="AM7" s="238"/>
      <c r="AN7" s="238"/>
      <c r="AO7" s="238"/>
      <c r="AP7" s="239" t="s">
        <v>281</v>
      </c>
      <c r="AQ7" s="240"/>
      <c r="AR7" s="254"/>
      <c r="AS7" s="254">
        <v>0.29062611343244904</v>
      </c>
      <c r="AT7" s="254">
        <v>12.207070490942501</v>
      </c>
      <c r="AU7" s="254">
        <v>0.21719399273317591</v>
      </c>
      <c r="AV7" s="254">
        <v>0.62604427473571367</v>
      </c>
      <c r="AW7" s="240"/>
      <c r="AX7" s="240"/>
    </row>
    <row r="8" spans="1:50" s="6" customFormat="1" ht="20.100000000000001" customHeight="1">
      <c r="A8" s="33" t="s">
        <v>25</v>
      </c>
      <c r="B8" s="34">
        <v>181500</v>
      </c>
      <c r="C8" s="34">
        <v>182565</v>
      </c>
      <c r="D8" s="34">
        <v>223760</v>
      </c>
      <c r="E8" s="34">
        <v>233130</v>
      </c>
      <c r="F8" s="34">
        <v>239500</v>
      </c>
      <c r="G8" s="35" t="s">
        <v>14</v>
      </c>
      <c r="H8" s="241"/>
      <c r="I8" s="241"/>
      <c r="J8" s="241"/>
      <c r="K8" s="241"/>
      <c r="L8" s="241"/>
      <c r="M8" s="241"/>
      <c r="N8" s="241"/>
      <c r="O8" s="241"/>
      <c r="P8" s="241"/>
      <c r="Q8" s="241"/>
      <c r="R8" s="241"/>
      <c r="S8" s="241"/>
      <c r="T8" s="241"/>
      <c r="U8" s="241"/>
      <c r="V8" s="241"/>
      <c r="W8" s="242" t="s">
        <v>235</v>
      </c>
      <c r="X8" s="255">
        <v>0.97982055517766298</v>
      </c>
      <c r="Y8" s="255">
        <f t="shared" ref="Y8:Y18" si="0">F8/$F$7*100</f>
        <v>1.1393108382473547</v>
      </c>
      <c r="Z8" s="241"/>
      <c r="AA8" s="241"/>
      <c r="AB8" s="241"/>
      <c r="AC8" s="241"/>
      <c r="AD8" s="241"/>
      <c r="AE8" s="241"/>
      <c r="AF8" s="241"/>
      <c r="AG8" s="241"/>
      <c r="AH8" s="241"/>
      <c r="AI8" s="241"/>
      <c r="AJ8" s="241"/>
      <c r="AK8" s="241"/>
      <c r="AL8" s="241"/>
      <c r="AM8" s="241"/>
      <c r="AN8" s="241"/>
      <c r="AO8" s="241"/>
      <c r="AP8" s="243" t="s">
        <v>280</v>
      </c>
      <c r="AQ8" s="244">
        <v>18313560</v>
      </c>
      <c r="AR8" s="244">
        <v>18523800</v>
      </c>
      <c r="AS8" s="244">
        <v>18577635</v>
      </c>
      <c r="AT8" s="244">
        <v>20845420</v>
      </c>
      <c r="AU8" s="244">
        <v>20890695</v>
      </c>
      <c r="AV8" s="244">
        <v>21021480</v>
      </c>
      <c r="AW8" s="240"/>
      <c r="AX8" s="240"/>
    </row>
    <row r="9" spans="1:50" s="6" customFormat="1" ht="20.100000000000001" customHeight="1">
      <c r="A9" s="33" t="s">
        <v>6</v>
      </c>
      <c r="B9" s="34">
        <v>6298200</v>
      </c>
      <c r="C9" s="34">
        <v>5913540</v>
      </c>
      <c r="D9" s="34">
        <v>6241755</v>
      </c>
      <c r="E9" s="34">
        <v>6118480</v>
      </c>
      <c r="F9" s="34">
        <v>6046480</v>
      </c>
      <c r="G9" s="35" t="s">
        <v>68</v>
      </c>
      <c r="H9" s="241"/>
      <c r="I9" s="241"/>
      <c r="J9" s="241"/>
      <c r="K9" s="241"/>
      <c r="L9" s="241"/>
      <c r="M9" s="241"/>
      <c r="N9" s="241"/>
      <c r="O9" s="241"/>
      <c r="P9" s="241"/>
      <c r="Q9" s="241"/>
      <c r="R9" s="241"/>
      <c r="S9" s="241"/>
      <c r="T9" s="241"/>
      <c r="U9" s="241"/>
      <c r="V9" s="241"/>
      <c r="W9" s="242" t="s">
        <v>236</v>
      </c>
      <c r="X9" s="255">
        <v>34.000583033718783</v>
      </c>
      <c r="Y9" s="255">
        <f t="shared" si="0"/>
        <v>28.763341115849123</v>
      </c>
      <c r="Z9" s="241"/>
      <c r="AA9" s="241"/>
      <c r="AB9" s="241"/>
      <c r="AC9" s="241"/>
      <c r="AD9" s="241"/>
      <c r="AE9" s="241"/>
      <c r="AF9" s="241"/>
      <c r="AG9" s="241"/>
      <c r="AH9" s="241"/>
      <c r="AI9" s="241"/>
      <c r="AJ9" s="241"/>
      <c r="AK9" s="241"/>
      <c r="AL9" s="241"/>
      <c r="AM9" s="241"/>
      <c r="AN9" s="241"/>
      <c r="AO9" s="241"/>
      <c r="AP9" s="240"/>
      <c r="AQ9" s="240"/>
      <c r="AR9" s="240"/>
      <c r="AS9" s="240"/>
      <c r="AT9" s="240"/>
      <c r="AU9" s="240"/>
      <c r="AV9" s="240"/>
      <c r="AW9" s="240"/>
      <c r="AX9" s="240"/>
    </row>
    <row r="10" spans="1:50" s="6" customFormat="1" ht="20.100000000000001" customHeight="1">
      <c r="A10" s="33" t="s">
        <v>11</v>
      </c>
      <c r="B10" s="34">
        <v>13640</v>
      </c>
      <c r="C10" s="34">
        <v>19905</v>
      </c>
      <c r="D10" s="34">
        <v>33225</v>
      </c>
      <c r="E10" s="34">
        <v>42170</v>
      </c>
      <c r="F10" s="34">
        <v>46690</v>
      </c>
      <c r="G10" s="35" t="s">
        <v>71</v>
      </c>
      <c r="H10" s="241"/>
      <c r="I10" s="241"/>
      <c r="J10" s="241"/>
      <c r="K10" s="241"/>
      <c r="L10" s="241"/>
      <c r="M10" s="241"/>
      <c r="N10" s="241"/>
      <c r="O10" s="241"/>
      <c r="P10" s="241"/>
      <c r="Q10" s="241"/>
      <c r="R10" s="241"/>
      <c r="S10" s="241"/>
      <c r="T10" s="241"/>
      <c r="U10" s="241"/>
      <c r="V10" s="241"/>
      <c r="W10" s="242" t="s">
        <v>237</v>
      </c>
      <c r="X10" s="255">
        <v>7.3634999298200152E-2</v>
      </c>
      <c r="Y10" s="255">
        <f t="shared" si="0"/>
        <v>0.22210615047085169</v>
      </c>
      <c r="Z10" s="241"/>
      <c r="AA10" s="241"/>
      <c r="AB10" s="241"/>
      <c r="AC10" s="241"/>
      <c r="AD10" s="241"/>
      <c r="AE10" s="241"/>
      <c r="AF10" s="241"/>
      <c r="AG10" s="241"/>
      <c r="AH10" s="241"/>
      <c r="AI10" s="241"/>
      <c r="AJ10" s="241"/>
      <c r="AK10" s="241"/>
      <c r="AL10" s="241"/>
      <c r="AM10" s="241"/>
      <c r="AN10" s="241"/>
      <c r="AO10" s="241"/>
      <c r="AP10" s="240"/>
      <c r="AQ10" s="240"/>
      <c r="AR10" s="240"/>
      <c r="AS10" s="240"/>
      <c r="AT10" s="240"/>
      <c r="AU10" s="240"/>
      <c r="AV10" s="240"/>
      <c r="AW10" s="240"/>
      <c r="AX10" s="240"/>
    </row>
    <row r="11" spans="1:50" s="6" customFormat="1" ht="20.100000000000001" customHeight="1">
      <c r="A11" s="33" t="s">
        <v>8</v>
      </c>
      <c r="B11" s="34">
        <v>713600</v>
      </c>
      <c r="C11" s="34">
        <v>684035</v>
      </c>
      <c r="D11" s="34">
        <v>770915</v>
      </c>
      <c r="E11" s="34">
        <v>744170</v>
      </c>
      <c r="F11" s="34">
        <v>740400</v>
      </c>
      <c r="G11" s="35" t="s">
        <v>73</v>
      </c>
      <c r="H11" s="241"/>
      <c r="I11" s="241"/>
      <c r="J11" s="241"/>
      <c r="K11" s="241"/>
      <c r="L11" s="241"/>
      <c r="M11" s="241"/>
      <c r="N11" s="241"/>
      <c r="O11" s="241"/>
      <c r="P11" s="241"/>
      <c r="Q11" s="241"/>
      <c r="R11" s="241"/>
      <c r="S11" s="241"/>
      <c r="T11" s="241"/>
      <c r="U11" s="241"/>
      <c r="V11" s="241"/>
      <c r="W11" s="242" t="s">
        <v>238</v>
      </c>
      <c r="X11" s="255">
        <v>3.8523413122577441</v>
      </c>
      <c r="Y11" s="255">
        <f t="shared" si="0"/>
        <v>3.5221116686360805</v>
      </c>
      <c r="Z11" s="241"/>
      <c r="AA11" s="241"/>
      <c r="AB11" s="241"/>
      <c r="AC11" s="241"/>
      <c r="AD11" s="241"/>
      <c r="AE11" s="241"/>
      <c r="AF11" s="241"/>
      <c r="AG11" s="241"/>
      <c r="AH11" s="241"/>
      <c r="AI11" s="241"/>
      <c r="AJ11" s="241"/>
      <c r="AK11" s="241"/>
      <c r="AL11" s="241"/>
      <c r="AM11" s="241"/>
      <c r="AN11" s="241"/>
      <c r="AO11" s="241"/>
      <c r="AP11" s="240"/>
      <c r="AQ11" s="240"/>
      <c r="AR11" s="240"/>
      <c r="AS11" s="240"/>
      <c r="AT11" s="240"/>
      <c r="AU11" s="240"/>
      <c r="AV11" s="240"/>
      <c r="AW11" s="240"/>
      <c r="AX11" s="240"/>
    </row>
    <row r="12" spans="1:50" s="6" customFormat="1" ht="20.100000000000001" customHeight="1">
      <c r="A12" s="33" t="s">
        <v>7</v>
      </c>
      <c r="B12" s="34">
        <v>3616535</v>
      </c>
      <c r="C12" s="34">
        <v>3561015</v>
      </c>
      <c r="D12" s="34">
        <v>3994405</v>
      </c>
      <c r="E12" s="34">
        <v>3985585</v>
      </c>
      <c r="F12" s="34">
        <v>4061390</v>
      </c>
      <c r="G12" s="35" t="s">
        <v>70</v>
      </c>
      <c r="H12" s="241"/>
      <c r="I12" s="241"/>
      <c r="J12" s="241"/>
      <c r="K12" s="241"/>
      <c r="L12" s="241"/>
      <c r="M12" s="241"/>
      <c r="N12" s="241"/>
      <c r="O12" s="241"/>
      <c r="P12" s="241"/>
      <c r="Q12" s="241"/>
      <c r="R12" s="241"/>
      <c r="S12" s="241"/>
      <c r="T12" s="241"/>
      <c r="U12" s="241"/>
      <c r="V12" s="241"/>
      <c r="W12" s="242" t="s">
        <v>239</v>
      </c>
      <c r="X12" s="255">
        <v>19.523720834817908</v>
      </c>
      <c r="Y12" s="255">
        <f t="shared" si="0"/>
        <v>19.320190586010121</v>
      </c>
      <c r="Z12" s="241"/>
      <c r="AA12" s="241"/>
      <c r="AB12" s="241"/>
      <c r="AC12" s="241"/>
      <c r="AD12" s="241"/>
      <c r="AE12" s="241"/>
      <c r="AF12" s="241"/>
      <c r="AG12" s="241"/>
      <c r="AH12" s="241"/>
      <c r="AI12" s="241"/>
      <c r="AJ12" s="241"/>
      <c r="AK12" s="241"/>
      <c r="AL12" s="241"/>
      <c r="AM12" s="241"/>
      <c r="AN12" s="241"/>
      <c r="AO12" s="241"/>
      <c r="AP12" s="240"/>
      <c r="AQ12" s="240"/>
      <c r="AR12" s="240"/>
      <c r="AS12" s="240"/>
      <c r="AT12" s="240"/>
      <c r="AU12" s="240"/>
      <c r="AV12" s="240"/>
      <c r="AW12" s="240"/>
      <c r="AX12" s="240"/>
    </row>
    <row r="13" spans="1:50" s="6" customFormat="1" ht="20.100000000000001" customHeight="1">
      <c r="A13" s="33" t="s">
        <v>18</v>
      </c>
      <c r="B13" s="34">
        <v>72450</v>
      </c>
      <c r="C13" s="34">
        <v>72540</v>
      </c>
      <c r="D13" s="34">
        <v>87460</v>
      </c>
      <c r="E13" s="34">
        <v>87915</v>
      </c>
      <c r="F13" s="34">
        <v>100780</v>
      </c>
      <c r="G13" s="35" t="s">
        <v>218</v>
      </c>
      <c r="H13" s="241"/>
      <c r="I13" s="241"/>
      <c r="J13" s="241"/>
      <c r="K13" s="241"/>
      <c r="L13" s="241"/>
      <c r="M13" s="241"/>
      <c r="N13" s="241"/>
      <c r="O13" s="241"/>
      <c r="P13" s="241"/>
      <c r="Q13" s="241"/>
      <c r="R13" s="241"/>
      <c r="S13" s="241"/>
      <c r="T13" s="241"/>
      <c r="U13" s="241"/>
      <c r="V13" s="241"/>
      <c r="W13" s="242" t="s">
        <v>240</v>
      </c>
      <c r="X13" s="255">
        <v>0.3911184530171995</v>
      </c>
      <c r="Y13" s="255">
        <f t="shared" si="0"/>
        <v>0.47941438947210185</v>
      </c>
      <c r="Z13" s="241"/>
      <c r="AA13" s="241"/>
      <c r="AB13" s="241"/>
      <c r="AC13" s="241"/>
      <c r="AD13" s="241"/>
      <c r="AE13" s="241"/>
      <c r="AF13" s="241"/>
      <c r="AG13" s="241"/>
      <c r="AH13" s="241"/>
      <c r="AI13" s="241"/>
      <c r="AJ13" s="241"/>
      <c r="AK13" s="241"/>
      <c r="AL13" s="241"/>
      <c r="AM13" s="241"/>
      <c r="AN13" s="241"/>
      <c r="AO13" s="241"/>
      <c r="AP13" s="240"/>
      <c r="AQ13" s="240"/>
      <c r="AR13" s="240"/>
      <c r="AS13" s="240"/>
      <c r="AT13" s="240"/>
      <c r="AU13" s="240"/>
      <c r="AV13" s="240"/>
      <c r="AW13" s="240"/>
      <c r="AX13" s="240"/>
    </row>
    <row r="14" spans="1:50" s="6" customFormat="1" ht="20.100000000000001" customHeight="1">
      <c r="A14" s="33" t="s">
        <v>9</v>
      </c>
      <c r="B14" s="34">
        <v>6262925</v>
      </c>
      <c r="C14" s="34">
        <v>6726940</v>
      </c>
      <c r="D14" s="34">
        <v>7850405</v>
      </c>
      <c r="E14" s="34">
        <v>8126095</v>
      </c>
      <c r="F14" s="34">
        <v>8386405</v>
      </c>
      <c r="G14" s="35" t="s">
        <v>74</v>
      </c>
      <c r="H14" s="241"/>
      <c r="I14" s="241"/>
      <c r="J14" s="241"/>
      <c r="K14" s="241"/>
      <c r="L14" s="241"/>
      <c r="M14" s="241"/>
      <c r="N14" s="241"/>
      <c r="O14" s="241"/>
      <c r="P14" s="241"/>
      <c r="Q14" s="241"/>
      <c r="R14" s="241"/>
      <c r="S14" s="241"/>
      <c r="T14" s="241"/>
      <c r="U14" s="241"/>
      <c r="V14" s="241"/>
      <c r="W14" s="242" t="s">
        <v>241</v>
      </c>
      <c r="X14" s="255">
        <v>33.810152344551334</v>
      </c>
      <c r="Y14" s="255">
        <f t="shared" si="0"/>
        <v>39.894455575915686</v>
      </c>
      <c r="Z14" s="241"/>
      <c r="AA14" s="241"/>
      <c r="AB14" s="241"/>
      <c r="AC14" s="241"/>
      <c r="AD14" s="241"/>
      <c r="AE14" s="241"/>
      <c r="AF14" s="241"/>
      <c r="AG14" s="241"/>
      <c r="AH14" s="241"/>
      <c r="AI14" s="241"/>
      <c r="AJ14" s="241"/>
      <c r="AK14" s="241"/>
      <c r="AL14" s="241"/>
      <c r="AM14" s="241"/>
      <c r="AN14" s="241"/>
      <c r="AO14" s="241"/>
      <c r="AP14" s="240"/>
      <c r="AQ14" s="240"/>
      <c r="AR14" s="240"/>
      <c r="AS14" s="240"/>
      <c r="AT14" s="240"/>
      <c r="AU14" s="240"/>
      <c r="AV14" s="240"/>
      <c r="AW14" s="240"/>
      <c r="AX14" s="240"/>
    </row>
    <row r="15" spans="1:50" s="6" customFormat="1" ht="20.100000000000001" customHeight="1">
      <c r="A15" s="33" t="s">
        <v>10</v>
      </c>
      <c r="B15" s="34">
        <v>341820</v>
      </c>
      <c r="C15" s="34">
        <v>383880</v>
      </c>
      <c r="D15" s="34">
        <v>430590</v>
      </c>
      <c r="E15" s="34">
        <v>386910</v>
      </c>
      <c r="F15" s="34">
        <v>331105</v>
      </c>
      <c r="G15" s="36" t="s">
        <v>219</v>
      </c>
      <c r="H15" s="245"/>
      <c r="I15" s="245"/>
      <c r="J15" s="245"/>
      <c r="K15" s="245"/>
      <c r="L15" s="245"/>
      <c r="M15" s="245"/>
      <c r="N15" s="245"/>
      <c r="O15" s="245"/>
      <c r="P15" s="245"/>
      <c r="Q15" s="245"/>
      <c r="R15" s="245"/>
      <c r="S15" s="245"/>
      <c r="T15" s="245"/>
      <c r="U15" s="245"/>
      <c r="V15" s="245"/>
      <c r="W15" s="242" t="s">
        <v>242</v>
      </c>
      <c r="X15" s="255">
        <v>1.8453017199494703</v>
      </c>
      <c r="Y15" s="255">
        <f t="shared" si="0"/>
        <v>1.5750793949807531</v>
      </c>
      <c r="Z15" s="245"/>
      <c r="AA15" s="245"/>
      <c r="AB15" s="245"/>
      <c r="AC15" s="245"/>
      <c r="AD15" s="245"/>
      <c r="AE15" s="245"/>
      <c r="AF15" s="245"/>
      <c r="AG15" s="245"/>
      <c r="AH15" s="245"/>
      <c r="AI15" s="245"/>
      <c r="AJ15" s="245"/>
      <c r="AK15" s="245"/>
      <c r="AL15" s="245"/>
      <c r="AM15" s="245"/>
      <c r="AN15" s="245"/>
      <c r="AO15" s="245"/>
      <c r="AP15" s="240"/>
      <c r="AQ15" s="240"/>
      <c r="AR15" s="240"/>
      <c r="AS15" s="240"/>
      <c r="AT15" s="240"/>
      <c r="AU15" s="240"/>
      <c r="AV15" s="240"/>
      <c r="AW15" s="240"/>
      <c r="AX15" s="240"/>
    </row>
    <row r="16" spans="1:50" s="6" customFormat="1" ht="20.100000000000001" customHeight="1">
      <c r="A16" s="37" t="s">
        <v>65</v>
      </c>
      <c r="B16" s="38">
        <v>162715</v>
      </c>
      <c r="C16" s="34">
        <v>150415</v>
      </c>
      <c r="D16" s="34">
        <v>160190</v>
      </c>
      <c r="E16" s="34">
        <v>150565</v>
      </c>
      <c r="F16" s="34">
        <v>142445</v>
      </c>
      <c r="G16" s="36" t="s">
        <v>75</v>
      </c>
      <c r="H16" s="245"/>
      <c r="I16" s="245"/>
      <c r="J16" s="245"/>
      <c r="K16" s="245"/>
      <c r="L16" s="245"/>
      <c r="M16" s="245"/>
      <c r="N16" s="245"/>
      <c r="O16" s="245"/>
      <c r="P16" s="245"/>
      <c r="Q16" s="245"/>
      <c r="R16" s="245"/>
      <c r="S16" s="245"/>
      <c r="T16" s="245"/>
      <c r="U16" s="245"/>
      <c r="V16" s="245"/>
      <c r="W16" s="246" t="s">
        <v>243</v>
      </c>
      <c r="X16" s="255">
        <v>0.87841047733186495</v>
      </c>
      <c r="Y16" s="255">
        <f t="shared" si="0"/>
        <v>0.67761641901521674</v>
      </c>
      <c r="Z16" s="245"/>
      <c r="AA16" s="245"/>
      <c r="AB16" s="245"/>
      <c r="AC16" s="245"/>
      <c r="AD16" s="245"/>
      <c r="AE16" s="245"/>
      <c r="AF16" s="245"/>
      <c r="AG16" s="245"/>
      <c r="AH16" s="245"/>
      <c r="AI16" s="245"/>
      <c r="AJ16" s="245"/>
      <c r="AK16" s="245"/>
      <c r="AL16" s="245"/>
      <c r="AM16" s="245"/>
      <c r="AN16" s="245"/>
      <c r="AO16" s="245"/>
      <c r="AP16" s="240"/>
      <c r="AQ16" s="240"/>
      <c r="AR16" s="240"/>
      <c r="AS16" s="240"/>
      <c r="AT16" s="240"/>
      <c r="AU16" s="240"/>
      <c r="AV16" s="240"/>
      <c r="AW16" s="240"/>
      <c r="AX16" s="240"/>
    </row>
    <row r="17" spans="1:50" s="6" customFormat="1" ht="20.100000000000001" customHeight="1">
      <c r="A17" s="37" t="s">
        <v>66</v>
      </c>
      <c r="B17" s="39">
        <v>669945</v>
      </c>
      <c r="C17" s="34">
        <v>664060</v>
      </c>
      <c r="D17" s="34">
        <v>765560</v>
      </c>
      <c r="E17" s="34">
        <v>706360</v>
      </c>
      <c r="F17" s="34">
        <v>607235</v>
      </c>
      <c r="G17" s="36" t="s">
        <v>76</v>
      </c>
      <c r="H17" s="245"/>
      <c r="I17" s="245"/>
      <c r="J17" s="245"/>
      <c r="K17" s="245"/>
      <c r="L17" s="245"/>
      <c r="M17" s="245"/>
      <c r="N17" s="245"/>
      <c r="O17" s="245"/>
      <c r="P17" s="245"/>
      <c r="Q17" s="245"/>
      <c r="R17" s="245"/>
      <c r="S17" s="245"/>
      <c r="T17" s="245"/>
      <c r="U17" s="245"/>
      <c r="V17" s="245"/>
      <c r="W17" s="246" t="s">
        <v>244</v>
      </c>
      <c r="X17" s="255">
        <v>3.61667152528099</v>
      </c>
      <c r="Y17" s="255">
        <f t="shared" si="0"/>
        <v>2.8886405714535801</v>
      </c>
      <c r="Z17" s="245"/>
      <c r="AA17" s="245"/>
      <c r="AB17" s="245"/>
      <c r="AC17" s="245"/>
      <c r="AD17" s="245"/>
      <c r="AE17" s="245"/>
      <c r="AF17" s="245"/>
      <c r="AG17" s="245"/>
      <c r="AH17" s="245"/>
      <c r="AI17" s="245"/>
      <c r="AJ17" s="245"/>
      <c r="AK17" s="245"/>
      <c r="AL17" s="245"/>
      <c r="AM17" s="245"/>
      <c r="AN17" s="245"/>
      <c r="AO17" s="245"/>
      <c r="AP17" s="240"/>
      <c r="AQ17" s="240"/>
      <c r="AR17" s="240"/>
      <c r="AS17" s="240"/>
      <c r="AT17" s="240"/>
      <c r="AU17" s="240"/>
      <c r="AV17" s="240"/>
      <c r="AW17" s="240"/>
      <c r="AX17" s="240"/>
    </row>
    <row r="18" spans="1:50" s="6" customFormat="1" ht="20.100000000000001" customHeight="1">
      <c r="A18" s="37" t="s">
        <v>67</v>
      </c>
      <c r="B18" s="39">
        <v>190470</v>
      </c>
      <c r="C18" s="34">
        <v>218740</v>
      </c>
      <c r="D18" s="34">
        <v>287155</v>
      </c>
      <c r="E18" s="34">
        <v>309315</v>
      </c>
      <c r="F18" s="34">
        <v>319050</v>
      </c>
      <c r="G18" s="36" t="s">
        <v>69</v>
      </c>
      <c r="H18" s="245"/>
      <c r="I18" s="245"/>
      <c r="J18" s="245"/>
      <c r="K18" s="245"/>
      <c r="L18" s="245"/>
      <c r="M18" s="245"/>
      <c r="N18" s="245"/>
      <c r="O18" s="245"/>
      <c r="P18" s="245"/>
      <c r="Q18" s="245"/>
      <c r="R18" s="245"/>
      <c r="S18" s="245"/>
      <c r="T18" s="245"/>
      <c r="U18" s="245"/>
      <c r="V18" s="245"/>
      <c r="W18" s="246" t="s">
        <v>245</v>
      </c>
      <c r="X18" s="255">
        <v>1.0282447445988405</v>
      </c>
      <c r="Y18" s="255">
        <f t="shared" si="0"/>
        <v>1.5177332899491378</v>
      </c>
      <c r="Z18" s="245"/>
      <c r="AA18" s="245"/>
      <c r="AB18" s="245"/>
      <c r="AC18" s="245"/>
      <c r="AD18" s="245"/>
      <c r="AE18" s="245"/>
      <c r="AF18" s="245"/>
      <c r="AG18" s="245"/>
      <c r="AH18" s="245"/>
      <c r="AI18" s="245"/>
      <c r="AJ18" s="245"/>
      <c r="AK18" s="245"/>
      <c r="AL18" s="245"/>
      <c r="AM18" s="245"/>
      <c r="AN18" s="245"/>
      <c r="AO18" s="245"/>
      <c r="AP18" s="240"/>
      <c r="AQ18" s="237">
        <v>2016</v>
      </c>
      <c r="AR18" s="237">
        <v>2017</v>
      </c>
      <c r="AS18" s="237">
        <v>2018</v>
      </c>
      <c r="AT18" s="237">
        <v>2019</v>
      </c>
      <c r="AU18" s="237">
        <v>2020</v>
      </c>
      <c r="AV18" s="237">
        <v>2021</v>
      </c>
      <c r="AW18" s="240"/>
      <c r="AX18" s="240"/>
    </row>
    <row r="19" spans="1:50" s="6" customFormat="1" ht="28.5" customHeight="1">
      <c r="A19" s="222" t="s">
        <v>21</v>
      </c>
      <c r="B19" s="221">
        <v>15523</v>
      </c>
      <c r="C19" s="221">
        <v>16359</v>
      </c>
      <c r="D19" s="221">
        <v>17209</v>
      </c>
      <c r="E19" s="221">
        <f>SUM(E20:E30)</f>
        <v>17009</v>
      </c>
      <c r="F19" s="221">
        <v>16783</v>
      </c>
      <c r="G19" s="223" t="s">
        <v>20</v>
      </c>
      <c r="H19" s="247"/>
      <c r="I19" s="247"/>
      <c r="J19" s="247"/>
      <c r="K19" s="247"/>
      <c r="L19" s="247"/>
      <c r="M19" s="247"/>
      <c r="N19" s="247"/>
      <c r="O19" s="247"/>
      <c r="P19" s="247"/>
      <c r="Q19" s="247"/>
      <c r="R19" s="247"/>
      <c r="S19" s="247"/>
      <c r="T19" s="247"/>
      <c r="U19" s="247"/>
      <c r="V19" s="247"/>
      <c r="W19" s="247"/>
      <c r="X19" s="238">
        <v>2017</v>
      </c>
      <c r="Y19" s="238">
        <v>2021</v>
      </c>
      <c r="Z19" s="247"/>
      <c r="AA19" s="247"/>
      <c r="AB19" s="247"/>
      <c r="AC19" s="247"/>
      <c r="AD19" s="247"/>
      <c r="AE19" s="247"/>
      <c r="AF19" s="247"/>
      <c r="AG19" s="247"/>
      <c r="AH19" s="247"/>
      <c r="AI19" s="247"/>
      <c r="AJ19" s="247"/>
      <c r="AK19" s="247"/>
      <c r="AL19" s="247"/>
      <c r="AM19" s="247"/>
      <c r="AN19" s="247"/>
      <c r="AO19" s="247"/>
      <c r="AP19" s="239" t="s">
        <v>281</v>
      </c>
      <c r="AQ19" s="240"/>
      <c r="AR19" s="254"/>
      <c r="AS19" s="254">
        <f>(C19-B19)/B19*100</f>
        <v>5.3855569155446759</v>
      </c>
      <c r="AT19" s="254">
        <f t="shared" ref="AT19:AU19" si="1">(D19-C19)/C19*100</f>
        <v>5.1959166208203431</v>
      </c>
      <c r="AU19" s="254">
        <f t="shared" si="1"/>
        <v>-1.1621825788831426</v>
      </c>
      <c r="AV19" s="254">
        <f>(F19-E19)/E19*100</f>
        <v>-1.3287083308836498</v>
      </c>
      <c r="AW19" s="240"/>
      <c r="AX19" s="240"/>
    </row>
    <row r="20" spans="1:50" s="6" customFormat="1" ht="20.100000000000001" customHeight="1">
      <c r="A20" s="33" t="s">
        <v>15</v>
      </c>
      <c r="B20" s="34">
        <v>189</v>
      </c>
      <c r="C20" s="34">
        <v>197</v>
      </c>
      <c r="D20" s="34">
        <v>232</v>
      </c>
      <c r="E20" s="34">
        <v>232</v>
      </c>
      <c r="F20" s="34">
        <v>240</v>
      </c>
      <c r="G20" s="35" t="s">
        <v>14</v>
      </c>
      <c r="H20" s="241"/>
      <c r="I20" s="241"/>
      <c r="J20" s="241"/>
      <c r="K20" s="241"/>
      <c r="L20" s="241"/>
      <c r="M20" s="241"/>
      <c r="N20" s="241"/>
      <c r="O20" s="241"/>
      <c r="P20" s="241"/>
      <c r="Q20" s="241"/>
      <c r="R20" s="241"/>
      <c r="S20" s="241"/>
      <c r="T20" s="241"/>
      <c r="U20" s="241"/>
      <c r="V20" s="241"/>
      <c r="W20" s="242" t="s">
        <v>235</v>
      </c>
      <c r="X20" s="256">
        <v>1.21754815435161</v>
      </c>
      <c r="Y20" s="257">
        <v>1.4300184710719179</v>
      </c>
      <c r="Z20" s="241"/>
      <c r="AA20" s="241"/>
      <c r="AB20" s="241"/>
      <c r="AC20" s="241"/>
      <c r="AD20" s="241"/>
      <c r="AE20" s="241"/>
      <c r="AF20" s="241"/>
      <c r="AG20" s="241"/>
      <c r="AH20" s="241"/>
      <c r="AI20" s="241"/>
      <c r="AJ20" s="241"/>
      <c r="AK20" s="241"/>
      <c r="AL20" s="241"/>
      <c r="AM20" s="241"/>
      <c r="AN20" s="241"/>
      <c r="AO20" s="241"/>
      <c r="AP20" s="243" t="s">
        <v>280</v>
      </c>
      <c r="AQ20" s="248">
        <v>14901</v>
      </c>
      <c r="AR20" s="248">
        <v>15523</v>
      </c>
      <c r="AS20" s="248">
        <v>16359</v>
      </c>
      <c r="AT20" s="248">
        <v>17209</v>
      </c>
      <c r="AU20" s="248">
        <v>17009</v>
      </c>
      <c r="AV20" s="248">
        <v>16783</v>
      </c>
      <c r="AW20" s="240"/>
      <c r="AX20" s="240"/>
    </row>
    <row r="21" spans="1:50" s="6" customFormat="1" ht="20.100000000000001" customHeight="1">
      <c r="A21" s="33" t="s">
        <v>6</v>
      </c>
      <c r="B21" s="34">
        <v>5553</v>
      </c>
      <c r="C21" s="34">
        <v>5597</v>
      </c>
      <c r="D21" s="34">
        <v>5554</v>
      </c>
      <c r="E21" s="34">
        <v>5603</v>
      </c>
      <c r="F21" s="34">
        <v>5385</v>
      </c>
      <c r="G21" s="35" t="s">
        <v>68</v>
      </c>
      <c r="H21" s="241"/>
      <c r="I21" s="241"/>
      <c r="J21" s="241"/>
      <c r="K21" s="241"/>
      <c r="L21" s="241"/>
      <c r="M21" s="241"/>
      <c r="N21" s="241"/>
      <c r="O21" s="241"/>
      <c r="P21" s="241"/>
      <c r="Q21" s="241"/>
      <c r="R21" s="241"/>
      <c r="S21" s="241"/>
      <c r="T21" s="241"/>
      <c r="U21" s="241"/>
      <c r="V21" s="241"/>
      <c r="W21" s="242" t="s">
        <v>236</v>
      </c>
      <c r="X21" s="256">
        <v>35.772724344521038</v>
      </c>
      <c r="Y21" s="257">
        <v>32.08603944467616</v>
      </c>
      <c r="Z21" s="241"/>
      <c r="AA21" s="241"/>
      <c r="AB21" s="241"/>
      <c r="AC21" s="241"/>
      <c r="AD21" s="241"/>
      <c r="AE21" s="241"/>
      <c r="AF21" s="241"/>
      <c r="AG21" s="241"/>
      <c r="AH21" s="241"/>
      <c r="AI21" s="241"/>
      <c r="AJ21" s="241"/>
      <c r="AK21" s="241"/>
      <c r="AL21" s="241"/>
      <c r="AM21" s="241"/>
      <c r="AN21" s="241"/>
      <c r="AO21" s="241"/>
      <c r="AP21" s="240"/>
      <c r="AQ21" s="240"/>
      <c r="AR21" s="240"/>
      <c r="AS21" s="240"/>
      <c r="AT21" s="240"/>
      <c r="AU21" s="240"/>
      <c r="AV21" s="240"/>
      <c r="AW21" s="240"/>
      <c r="AX21" s="240"/>
    </row>
    <row r="22" spans="1:50" s="6" customFormat="1" ht="20.100000000000001" customHeight="1">
      <c r="A22" s="33" t="s">
        <v>11</v>
      </c>
      <c r="B22" s="34">
        <v>17</v>
      </c>
      <c r="C22" s="34">
        <v>26</v>
      </c>
      <c r="D22" s="34">
        <v>40</v>
      </c>
      <c r="E22" s="34">
        <v>45</v>
      </c>
      <c r="F22" s="34">
        <v>55</v>
      </c>
      <c r="G22" s="35" t="s">
        <v>71</v>
      </c>
      <c r="H22" s="241"/>
      <c r="I22" s="241"/>
      <c r="J22" s="241"/>
      <c r="K22" s="241"/>
      <c r="L22" s="241"/>
      <c r="M22" s="241"/>
      <c r="N22" s="241"/>
      <c r="O22" s="241"/>
      <c r="P22" s="241"/>
      <c r="Q22" s="241"/>
      <c r="R22" s="241"/>
      <c r="S22" s="241"/>
      <c r="T22" s="241"/>
      <c r="U22" s="241"/>
      <c r="V22" s="241"/>
      <c r="W22" s="242" t="s">
        <v>237</v>
      </c>
      <c r="X22" s="256">
        <v>0.10951491335437738</v>
      </c>
      <c r="Y22" s="257">
        <v>0.32771256628731454</v>
      </c>
      <c r="Z22" s="241"/>
      <c r="AA22" s="241"/>
      <c r="AB22" s="241"/>
      <c r="AC22" s="241"/>
      <c r="AD22" s="241"/>
      <c r="AE22" s="241"/>
      <c r="AF22" s="241"/>
      <c r="AG22" s="241"/>
      <c r="AH22" s="241"/>
      <c r="AI22" s="241"/>
      <c r="AJ22" s="241"/>
      <c r="AK22" s="241"/>
      <c r="AL22" s="241"/>
      <c r="AM22" s="241"/>
      <c r="AN22" s="241"/>
      <c r="AO22" s="241"/>
      <c r="AP22" s="240"/>
      <c r="AQ22" s="240"/>
      <c r="AR22" s="240"/>
      <c r="AS22" s="240"/>
      <c r="AT22" s="240"/>
      <c r="AU22" s="240"/>
      <c r="AV22" s="240"/>
      <c r="AW22" s="240"/>
      <c r="AX22" s="240"/>
    </row>
    <row r="23" spans="1:50" s="6" customFormat="1" ht="20.100000000000001" customHeight="1">
      <c r="A23" s="33" t="s">
        <v>8</v>
      </c>
      <c r="B23" s="34">
        <v>756</v>
      </c>
      <c r="C23" s="34">
        <v>788</v>
      </c>
      <c r="D23" s="34">
        <v>799</v>
      </c>
      <c r="E23" s="34">
        <v>776</v>
      </c>
      <c r="F23" s="34">
        <v>773</v>
      </c>
      <c r="G23" s="35" t="s">
        <v>73</v>
      </c>
      <c r="H23" s="241"/>
      <c r="I23" s="241"/>
      <c r="J23" s="241"/>
      <c r="K23" s="241"/>
      <c r="L23" s="241"/>
      <c r="M23" s="241"/>
      <c r="N23" s="241"/>
      <c r="O23" s="241"/>
      <c r="P23" s="241"/>
      <c r="Q23" s="241"/>
      <c r="R23" s="241"/>
      <c r="S23" s="241"/>
      <c r="T23" s="241"/>
      <c r="U23" s="241"/>
      <c r="V23" s="241"/>
      <c r="W23" s="242" t="s">
        <v>238</v>
      </c>
      <c r="X23" s="256">
        <v>4.8701926174064294</v>
      </c>
      <c r="Y23" s="257">
        <v>4.6058511589108022</v>
      </c>
      <c r="Z23" s="241"/>
      <c r="AA23" s="241"/>
      <c r="AB23" s="241"/>
      <c r="AC23" s="241"/>
      <c r="AD23" s="241"/>
      <c r="AE23" s="241"/>
      <c r="AF23" s="241"/>
      <c r="AG23" s="241"/>
      <c r="AH23" s="241"/>
      <c r="AI23" s="241"/>
      <c r="AJ23" s="241"/>
      <c r="AK23" s="241"/>
      <c r="AL23" s="241"/>
      <c r="AM23" s="241"/>
      <c r="AN23" s="241"/>
      <c r="AO23" s="241"/>
      <c r="AP23" s="240"/>
      <c r="AQ23" s="240"/>
      <c r="AR23" s="240"/>
      <c r="AS23" s="240"/>
      <c r="AT23" s="240"/>
      <c r="AU23" s="240"/>
      <c r="AV23" s="240"/>
      <c r="AW23" s="240"/>
      <c r="AX23" s="240"/>
    </row>
    <row r="24" spans="1:50" s="6" customFormat="1" ht="20.100000000000001" customHeight="1">
      <c r="A24" s="33" t="s">
        <v>7</v>
      </c>
      <c r="B24" s="34">
        <v>3304</v>
      </c>
      <c r="C24" s="34">
        <v>3481</v>
      </c>
      <c r="D24" s="34">
        <v>3675</v>
      </c>
      <c r="E24" s="34">
        <v>3629</v>
      </c>
      <c r="F24" s="34">
        <v>3734</v>
      </c>
      <c r="G24" s="35" t="s">
        <v>16</v>
      </c>
      <c r="H24" s="241"/>
      <c r="I24" s="241"/>
      <c r="J24" s="241"/>
      <c r="K24" s="241"/>
      <c r="L24" s="241"/>
      <c r="M24" s="241"/>
      <c r="N24" s="241"/>
      <c r="O24" s="241"/>
      <c r="P24" s="241"/>
      <c r="Q24" s="241"/>
      <c r="R24" s="241"/>
      <c r="S24" s="241"/>
      <c r="T24" s="241"/>
      <c r="U24" s="241"/>
      <c r="V24" s="241"/>
      <c r="W24" s="242" t="s">
        <v>239</v>
      </c>
      <c r="X24" s="256">
        <v>21.284545513109578</v>
      </c>
      <c r="Y24" s="257">
        <v>22.248704045760594</v>
      </c>
      <c r="Z24" s="241"/>
      <c r="AA24" s="241"/>
      <c r="AB24" s="241"/>
      <c r="AC24" s="241"/>
      <c r="AD24" s="241"/>
      <c r="AE24" s="241"/>
      <c r="AF24" s="241"/>
      <c r="AG24" s="241"/>
      <c r="AH24" s="241"/>
      <c r="AI24" s="241"/>
      <c r="AJ24" s="241"/>
      <c r="AK24" s="241"/>
      <c r="AL24" s="241"/>
      <c r="AM24" s="241"/>
      <c r="AN24" s="241"/>
      <c r="AO24" s="241"/>
      <c r="AP24" s="240"/>
      <c r="AQ24" s="240"/>
      <c r="AR24" s="240"/>
      <c r="AS24" s="240"/>
      <c r="AT24" s="240"/>
      <c r="AU24" s="240"/>
      <c r="AV24" s="240"/>
      <c r="AW24" s="240"/>
      <c r="AX24" s="240"/>
    </row>
    <row r="25" spans="1:50" s="6" customFormat="1" ht="20.100000000000001" customHeight="1">
      <c r="A25" s="33" t="s">
        <v>18</v>
      </c>
      <c r="B25" s="34">
        <v>81</v>
      </c>
      <c r="C25" s="34">
        <v>89</v>
      </c>
      <c r="D25" s="34">
        <v>97</v>
      </c>
      <c r="E25" s="34">
        <v>100</v>
      </c>
      <c r="F25" s="34">
        <v>116</v>
      </c>
      <c r="G25" s="35" t="s">
        <v>17</v>
      </c>
      <c r="H25" s="241"/>
      <c r="I25" s="241"/>
      <c r="J25" s="241"/>
      <c r="K25" s="241"/>
      <c r="L25" s="241"/>
      <c r="M25" s="241"/>
      <c r="N25" s="241"/>
      <c r="O25" s="241"/>
      <c r="P25" s="241"/>
      <c r="Q25" s="241"/>
      <c r="R25" s="241"/>
      <c r="S25" s="241"/>
      <c r="T25" s="241"/>
      <c r="U25" s="241"/>
      <c r="V25" s="241"/>
      <c r="W25" s="242" t="s">
        <v>240</v>
      </c>
      <c r="X25" s="256">
        <v>0.52180635186497459</v>
      </c>
      <c r="Y25" s="257">
        <v>0.69117559435142706</v>
      </c>
      <c r="Z25" s="241"/>
      <c r="AA25" s="241"/>
      <c r="AB25" s="241"/>
      <c r="AC25" s="241"/>
      <c r="AD25" s="241"/>
      <c r="AE25" s="241"/>
      <c r="AF25" s="241"/>
      <c r="AG25" s="241"/>
      <c r="AH25" s="241"/>
      <c r="AI25" s="241"/>
      <c r="AJ25" s="241"/>
      <c r="AK25" s="241"/>
      <c r="AL25" s="241"/>
      <c r="AM25" s="241"/>
      <c r="AN25" s="241"/>
      <c r="AO25" s="241"/>
      <c r="AP25" s="240"/>
      <c r="AQ25" s="240"/>
      <c r="AR25" s="240"/>
      <c r="AS25" s="240"/>
      <c r="AT25" s="240"/>
      <c r="AU25" s="240"/>
      <c r="AV25" s="240"/>
      <c r="AW25" s="240"/>
      <c r="AX25" s="240"/>
    </row>
    <row r="26" spans="1:50" s="6" customFormat="1" ht="20.100000000000001" customHeight="1">
      <c r="A26" s="33" t="s">
        <v>9</v>
      </c>
      <c r="B26" s="34">
        <v>4411</v>
      </c>
      <c r="C26" s="34">
        <v>4857</v>
      </c>
      <c r="D26" s="34">
        <v>5375</v>
      </c>
      <c r="E26" s="34">
        <v>5408</v>
      </c>
      <c r="F26" s="34">
        <v>5248</v>
      </c>
      <c r="G26" s="35" t="s">
        <v>74</v>
      </c>
      <c r="H26" s="241"/>
      <c r="I26" s="241"/>
      <c r="J26" s="241"/>
      <c r="K26" s="241"/>
      <c r="L26" s="241"/>
      <c r="M26" s="241"/>
      <c r="N26" s="241"/>
      <c r="O26" s="241"/>
      <c r="P26" s="241"/>
      <c r="Q26" s="241"/>
      <c r="R26" s="241"/>
      <c r="S26" s="241"/>
      <c r="T26" s="241"/>
      <c r="U26" s="241"/>
      <c r="V26" s="241"/>
      <c r="W26" s="242" t="s">
        <v>241</v>
      </c>
      <c r="X26" s="256">
        <v>28.415898988597565</v>
      </c>
      <c r="Y26" s="257">
        <v>31.269737234105943</v>
      </c>
      <c r="Z26" s="241"/>
      <c r="AA26" s="241"/>
      <c r="AB26" s="241"/>
      <c r="AC26" s="241"/>
      <c r="AD26" s="241"/>
      <c r="AE26" s="241"/>
      <c r="AF26" s="241"/>
      <c r="AG26" s="241"/>
      <c r="AH26" s="241"/>
      <c r="AI26" s="241"/>
      <c r="AJ26" s="241"/>
      <c r="AK26" s="241"/>
      <c r="AL26" s="241"/>
      <c r="AM26" s="241"/>
      <c r="AN26" s="241"/>
      <c r="AO26" s="241"/>
      <c r="AP26" s="240"/>
      <c r="AQ26" s="240"/>
      <c r="AR26" s="240"/>
      <c r="AS26" s="240"/>
      <c r="AT26" s="240"/>
      <c r="AU26" s="240"/>
      <c r="AV26" s="240"/>
      <c r="AW26" s="240"/>
      <c r="AX26" s="240"/>
    </row>
    <row r="27" spans="1:50" s="6" customFormat="1" ht="20.100000000000001" customHeight="1">
      <c r="A27" s="33" t="s">
        <v>10</v>
      </c>
      <c r="B27" s="34">
        <v>212</v>
      </c>
      <c r="C27" s="34">
        <v>241</v>
      </c>
      <c r="D27" s="34">
        <v>248</v>
      </c>
      <c r="E27" s="34">
        <v>220</v>
      </c>
      <c r="F27" s="34">
        <v>185</v>
      </c>
      <c r="G27" s="35" t="s">
        <v>72</v>
      </c>
      <c r="H27" s="241"/>
      <c r="I27" s="241"/>
      <c r="J27" s="241"/>
      <c r="K27" s="241"/>
      <c r="L27" s="241"/>
      <c r="M27" s="241"/>
      <c r="N27" s="241"/>
      <c r="O27" s="241"/>
      <c r="P27" s="241"/>
      <c r="Q27" s="241"/>
      <c r="R27" s="241"/>
      <c r="S27" s="241"/>
      <c r="T27" s="241"/>
      <c r="U27" s="241"/>
      <c r="V27" s="241"/>
      <c r="W27" s="242" t="s">
        <v>242</v>
      </c>
      <c r="X27" s="256">
        <v>1.3657153900663532</v>
      </c>
      <c r="Y27" s="257">
        <v>1.1023059047846036</v>
      </c>
      <c r="Z27" s="241"/>
      <c r="AA27" s="241"/>
      <c r="AB27" s="241"/>
      <c r="AC27" s="241"/>
      <c r="AD27" s="241"/>
      <c r="AE27" s="241"/>
      <c r="AF27" s="241"/>
      <c r="AG27" s="241"/>
      <c r="AH27" s="241"/>
      <c r="AI27" s="241"/>
      <c r="AJ27" s="241"/>
      <c r="AK27" s="241"/>
      <c r="AL27" s="241"/>
      <c r="AM27" s="241"/>
      <c r="AN27" s="241"/>
      <c r="AO27" s="241"/>
      <c r="AP27" s="240"/>
      <c r="AQ27" s="240"/>
      <c r="AR27" s="240"/>
      <c r="AS27" s="240"/>
      <c r="AT27" s="240"/>
      <c r="AU27" s="240"/>
      <c r="AV27" s="240"/>
      <c r="AW27" s="240"/>
      <c r="AX27" s="240"/>
    </row>
    <row r="28" spans="1:50" s="6" customFormat="1" ht="20.100000000000001" customHeight="1">
      <c r="A28" s="37" t="s">
        <v>65</v>
      </c>
      <c r="B28" s="38">
        <v>120</v>
      </c>
      <c r="C28" s="34">
        <v>124</v>
      </c>
      <c r="D28" s="34">
        <v>119</v>
      </c>
      <c r="E28" s="34">
        <v>115</v>
      </c>
      <c r="F28" s="34">
        <v>100</v>
      </c>
      <c r="G28" s="36" t="s">
        <v>75</v>
      </c>
      <c r="H28" s="245"/>
      <c r="I28" s="245"/>
      <c r="J28" s="245"/>
      <c r="K28" s="245"/>
      <c r="L28" s="245"/>
      <c r="M28" s="245"/>
      <c r="N28" s="245"/>
      <c r="O28" s="245"/>
      <c r="P28" s="245"/>
      <c r="Q28" s="245"/>
      <c r="R28" s="245"/>
      <c r="S28" s="245"/>
      <c r="T28" s="245"/>
      <c r="U28" s="245"/>
      <c r="V28" s="245"/>
      <c r="W28" s="246" t="s">
        <v>243</v>
      </c>
      <c r="X28" s="256">
        <v>0.7730464472073697</v>
      </c>
      <c r="Y28" s="257">
        <v>0.5958410296132991</v>
      </c>
      <c r="Z28" s="245"/>
      <c r="AA28" s="245"/>
      <c r="AB28" s="245"/>
      <c r="AC28" s="245"/>
      <c r="AD28" s="245"/>
      <c r="AE28" s="245"/>
      <c r="AF28" s="245"/>
      <c r="AG28" s="245"/>
      <c r="AH28" s="245"/>
      <c r="AI28" s="245"/>
      <c r="AJ28" s="245"/>
      <c r="AK28" s="245"/>
      <c r="AL28" s="245"/>
      <c r="AM28" s="245"/>
      <c r="AN28" s="245"/>
      <c r="AO28" s="245"/>
      <c r="AP28" s="240"/>
      <c r="AQ28" s="240"/>
      <c r="AR28" s="240"/>
      <c r="AS28" s="240"/>
      <c r="AT28" s="240"/>
      <c r="AU28" s="240"/>
      <c r="AV28" s="240"/>
      <c r="AW28" s="240"/>
      <c r="AX28" s="240"/>
    </row>
    <row r="29" spans="1:50" s="6" customFormat="1" ht="20.100000000000001" customHeight="1">
      <c r="A29" s="37" t="s">
        <v>66</v>
      </c>
      <c r="B29" s="39">
        <v>688</v>
      </c>
      <c r="C29" s="34">
        <v>732</v>
      </c>
      <c r="D29" s="34">
        <v>786</v>
      </c>
      <c r="E29" s="34">
        <v>597</v>
      </c>
      <c r="F29" s="34">
        <v>624</v>
      </c>
      <c r="G29" s="36" t="s">
        <v>76</v>
      </c>
      <c r="H29" s="245"/>
      <c r="I29" s="245"/>
      <c r="J29" s="245"/>
      <c r="K29" s="245"/>
      <c r="L29" s="245"/>
      <c r="M29" s="245"/>
      <c r="N29" s="245"/>
      <c r="O29" s="245"/>
      <c r="P29" s="245"/>
      <c r="Q29" s="245"/>
      <c r="R29" s="245"/>
      <c r="S29" s="245"/>
      <c r="T29" s="245"/>
      <c r="U29" s="245"/>
      <c r="V29" s="245"/>
      <c r="W29" s="246" t="s">
        <v>244</v>
      </c>
      <c r="X29" s="256">
        <v>4.43213296398892</v>
      </c>
      <c r="Y29" s="257">
        <v>3.7180480247869867</v>
      </c>
      <c r="Z29" s="245"/>
      <c r="AA29" s="245"/>
      <c r="AB29" s="245"/>
      <c r="AC29" s="245"/>
      <c r="AD29" s="245"/>
      <c r="AE29" s="245"/>
      <c r="AF29" s="245"/>
      <c r="AG29" s="245"/>
      <c r="AH29" s="245"/>
      <c r="AI29" s="245"/>
      <c r="AJ29" s="245"/>
      <c r="AK29" s="245"/>
      <c r="AL29" s="245"/>
      <c r="AM29" s="245"/>
      <c r="AN29" s="245"/>
      <c r="AO29" s="245"/>
      <c r="AP29" s="240"/>
      <c r="AQ29" s="240"/>
      <c r="AR29" s="240"/>
      <c r="AS29" s="240"/>
      <c r="AT29" s="240"/>
      <c r="AU29" s="240"/>
      <c r="AV29" s="240"/>
      <c r="AW29" s="240"/>
      <c r="AX29" s="240"/>
    </row>
    <row r="30" spans="1:50" s="6" customFormat="1" ht="20.100000000000001" customHeight="1">
      <c r="A30" s="37" t="s">
        <v>67</v>
      </c>
      <c r="B30" s="39">
        <v>192</v>
      </c>
      <c r="C30" s="34">
        <v>227</v>
      </c>
      <c r="D30" s="34">
        <v>284</v>
      </c>
      <c r="E30" s="34">
        <v>284</v>
      </c>
      <c r="F30" s="34">
        <v>323</v>
      </c>
      <c r="G30" s="36" t="s">
        <v>69</v>
      </c>
      <c r="H30" s="245"/>
      <c r="I30" s="245"/>
      <c r="J30" s="245"/>
      <c r="K30" s="245"/>
      <c r="L30" s="245"/>
      <c r="M30" s="245"/>
      <c r="N30" s="245"/>
      <c r="O30" s="245"/>
      <c r="P30" s="245"/>
      <c r="Q30" s="245"/>
      <c r="R30" s="245"/>
      <c r="S30" s="245"/>
      <c r="T30" s="245"/>
      <c r="U30" s="245"/>
      <c r="V30" s="245"/>
      <c r="W30" s="246" t="s">
        <v>245</v>
      </c>
      <c r="X30" s="256">
        <v>1.2368743155317914</v>
      </c>
      <c r="Y30" s="257">
        <v>1.9245665256509563</v>
      </c>
      <c r="Z30" s="245"/>
      <c r="AA30" s="245"/>
      <c r="AB30" s="245"/>
      <c r="AC30" s="245"/>
      <c r="AD30" s="245"/>
      <c r="AE30" s="245"/>
      <c r="AF30" s="245"/>
      <c r="AG30" s="245"/>
      <c r="AH30" s="245"/>
      <c r="AI30" s="245"/>
      <c r="AJ30" s="245"/>
      <c r="AK30" s="245"/>
      <c r="AL30" s="245"/>
      <c r="AM30" s="245"/>
      <c r="AN30" s="245"/>
      <c r="AO30" s="245"/>
      <c r="AP30" s="240"/>
      <c r="AQ30" s="240">
        <v>2016</v>
      </c>
      <c r="AR30" s="237">
        <v>2017</v>
      </c>
      <c r="AS30" s="237">
        <v>2018</v>
      </c>
      <c r="AT30" s="237">
        <v>2019</v>
      </c>
      <c r="AU30" s="237">
        <v>2020</v>
      </c>
      <c r="AV30" s="237">
        <v>2021</v>
      </c>
      <c r="AW30" s="240"/>
      <c r="AX30" s="240"/>
    </row>
    <row r="31" spans="1:50" ht="28.5" customHeight="1">
      <c r="A31" s="222" t="s">
        <v>23</v>
      </c>
      <c r="B31" s="221">
        <v>41461</v>
      </c>
      <c r="C31" s="221">
        <v>47259</v>
      </c>
      <c r="D31" s="221">
        <v>50696</v>
      </c>
      <c r="E31" s="221">
        <f>SUM(E32:E42)</f>
        <v>46772</v>
      </c>
      <c r="F31" s="221">
        <v>46335</v>
      </c>
      <c r="G31" s="224" t="s">
        <v>22</v>
      </c>
      <c r="H31" s="249"/>
      <c r="I31" s="249"/>
      <c r="J31" s="249"/>
      <c r="K31" s="249"/>
      <c r="L31" s="249"/>
      <c r="M31" s="249"/>
      <c r="N31" s="249"/>
      <c r="O31" s="249"/>
      <c r="P31" s="249"/>
      <c r="Q31" s="249"/>
      <c r="R31" s="249"/>
      <c r="S31" s="249"/>
      <c r="T31" s="249"/>
      <c r="U31" s="249"/>
      <c r="V31" s="249"/>
      <c r="X31" s="249"/>
      <c r="Y31" s="249"/>
      <c r="Z31" s="249"/>
      <c r="AA31" s="249"/>
      <c r="AB31" s="249"/>
      <c r="AC31" s="249"/>
      <c r="AD31" s="249"/>
      <c r="AE31" s="249"/>
      <c r="AF31" s="249"/>
      <c r="AG31" s="249"/>
      <c r="AH31" s="249"/>
      <c r="AI31" s="249"/>
      <c r="AJ31" s="249"/>
      <c r="AK31" s="249"/>
      <c r="AL31" s="249"/>
      <c r="AM31" s="249"/>
      <c r="AN31" s="249"/>
      <c r="AO31" s="249"/>
      <c r="AP31" s="239" t="s">
        <v>281</v>
      </c>
      <c r="AR31" s="254"/>
      <c r="AS31" s="254">
        <f>(C31-B31)/B31*100</f>
        <v>13.984226140228168</v>
      </c>
      <c r="AT31" s="254">
        <f>(D31-C31)/C31*100</f>
        <v>7.2726888000169287</v>
      </c>
      <c r="AU31" s="254">
        <f t="shared" ref="AU31:AV31" si="2">(E31-D31)/D31*100</f>
        <v>-7.7402556414707284</v>
      </c>
      <c r="AV31" s="254">
        <f t="shared" si="2"/>
        <v>-0.93431967844009245</v>
      </c>
    </row>
    <row r="32" spans="1:50" s="6" customFormat="1" ht="20.100000000000001" customHeight="1">
      <c r="A32" s="33" t="s">
        <v>15</v>
      </c>
      <c r="B32" s="34">
        <v>225</v>
      </c>
      <c r="C32" s="34">
        <v>247</v>
      </c>
      <c r="D32" s="34">
        <v>298</v>
      </c>
      <c r="E32" s="34">
        <v>290</v>
      </c>
      <c r="F32" s="34">
        <v>291</v>
      </c>
      <c r="G32" s="35" t="s">
        <v>14</v>
      </c>
      <c r="H32" s="241"/>
      <c r="I32" s="241"/>
      <c r="J32" s="241"/>
      <c r="K32" s="241"/>
      <c r="L32" s="241"/>
      <c r="M32" s="241"/>
      <c r="N32" s="241"/>
      <c r="O32" s="241"/>
      <c r="P32" s="241"/>
      <c r="Q32" s="241"/>
      <c r="R32" s="241"/>
      <c r="S32" s="241"/>
      <c r="T32" s="241"/>
      <c r="U32" s="241"/>
      <c r="V32" s="241"/>
      <c r="W32" s="242" t="s">
        <v>235</v>
      </c>
      <c r="X32" s="255">
        <v>0.54267866187501501</v>
      </c>
      <c r="Y32" s="255">
        <f>F32/$F$31*100</f>
        <v>0.62803496277112325</v>
      </c>
      <c r="Z32" s="241"/>
      <c r="AA32" s="241"/>
      <c r="AB32" s="241"/>
      <c r="AC32" s="241"/>
      <c r="AD32" s="241"/>
      <c r="AE32" s="241"/>
      <c r="AF32" s="241"/>
      <c r="AG32" s="241"/>
      <c r="AH32" s="241"/>
      <c r="AI32" s="241"/>
      <c r="AJ32" s="241"/>
      <c r="AK32" s="241"/>
      <c r="AL32" s="241"/>
      <c r="AM32" s="241"/>
      <c r="AN32" s="241"/>
      <c r="AO32" s="241"/>
      <c r="AP32" s="243" t="s">
        <v>280</v>
      </c>
      <c r="AQ32" s="248">
        <v>40871</v>
      </c>
      <c r="AR32" s="248">
        <v>41461</v>
      </c>
      <c r="AS32" s="248">
        <v>47259</v>
      </c>
      <c r="AT32" s="248">
        <v>50696</v>
      </c>
      <c r="AU32" s="248">
        <v>46772</v>
      </c>
      <c r="AV32" s="248">
        <v>46335</v>
      </c>
      <c r="AW32" s="240"/>
      <c r="AX32" s="240"/>
    </row>
    <row r="33" spans="1:50" s="6" customFormat="1" ht="20.100000000000001" customHeight="1">
      <c r="A33" s="33" t="s">
        <v>6</v>
      </c>
      <c r="B33" s="34">
        <v>9795</v>
      </c>
      <c r="C33" s="34">
        <v>9914</v>
      </c>
      <c r="D33" s="34">
        <v>9836</v>
      </c>
      <c r="E33" s="34">
        <v>8371</v>
      </c>
      <c r="F33" s="34">
        <v>8187</v>
      </c>
      <c r="G33" s="35" t="s">
        <v>68</v>
      </c>
      <c r="H33" s="241"/>
      <c r="I33" s="241"/>
      <c r="J33" s="241"/>
      <c r="K33" s="241"/>
      <c r="L33" s="241"/>
      <c r="M33" s="241"/>
      <c r="N33" s="241"/>
      <c r="O33" s="241"/>
      <c r="P33" s="241"/>
      <c r="Q33" s="241"/>
      <c r="R33" s="241"/>
      <c r="S33" s="241"/>
      <c r="T33" s="241"/>
      <c r="U33" s="241"/>
      <c r="V33" s="241"/>
      <c r="W33" s="242" t="s">
        <v>236</v>
      </c>
      <c r="X33" s="255">
        <v>23.624611080292325</v>
      </c>
      <c r="Y33" s="255">
        <f t="shared" ref="Y33:Y42" si="3">F33/$F$31*100</f>
        <v>17.669148591777272</v>
      </c>
      <c r="Z33" s="241"/>
      <c r="AA33" s="241"/>
      <c r="AB33" s="241"/>
      <c r="AC33" s="241"/>
      <c r="AD33" s="241"/>
      <c r="AE33" s="241"/>
      <c r="AF33" s="241"/>
      <c r="AG33" s="241"/>
      <c r="AH33" s="241"/>
      <c r="AI33" s="241"/>
      <c r="AJ33" s="241"/>
      <c r="AK33" s="241"/>
      <c r="AL33" s="241"/>
      <c r="AM33" s="241"/>
      <c r="AN33" s="241"/>
      <c r="AO33" s="241"/>
      <c r="AP33" s="240"/>
      <c r="AQ33" s="240"/>
      <c r="AR33" s="240"/>
      <c r="AS33" s="240"/>
      <c r="AT33" s="240"/>
      <c r="AU33" s="240"/>
      <c r="AV33" s="240"/>
      <c r="AW33" s="240"/>
      <c r="AX33" s="240"/>
    </row>
    <row r="34" spans="1:50" s="6" customFormat="1" ht="20.100000000000001" customHeight="1">
      <c r="A34" s="33" t="s">
        <v>11</v>
      </c>
      <c r="B34" s="34">
        <v>21</v>
      </c>
      <c r="C34" s="34">
        <v>32</v>
      </c>
      <c r="D34" s="34">
        <v>46</v>
      </c>
      <c r="E34" s="34">
        <v>54</v>
      </c>
      <c r="F34" s="34">
        <v>64</v>
      </c>
      <c r="G34" s="35" t="s">
        <v>71</v>
      </c>
      <c r="H34" s="241"/>
      <c r="I34" s="241"/>
      <c r="J34" s="241"/>
      <c r="K34" s="241"/>
      <c r="L34" s="241"/>
      <c r="M34" s="241"/>
      <c r="N34" s="241"/>
      <c r="O34" s="241"/>
      <c r="P34" s="241"/>
      <c r="Q34" s="241"/>
      <c r="R34" s="241"/>
      <c r="S34" s="241"/>
      <c r="T34" s="241"/>
      <c r="U34" s="241"/>
      <c r="V34" s="241"/>
      <c r="W34" s="242" t="s">
        <v>237</v>
      </c>
      <c r="X34" s="255">
        <v>5.0650008441668067E-2</v>
      </c>
      <c r="Y34" s="255">
        <f t="shared" si="3"/>
        <v>0.13812452789468005</v>
      </c>
      <c r="Z34" s="241"/>
      <c r="AA34" s="241"/>
      <c r="AB34" s="241"/>
      <c r="AC34" s="241"/>
      <c r="AD34" s="241"/>
      <c r="AE34" s="241"/>
      <c r="AF34" s="241"/>
      <c r="AG34" s="241"/>
      <c r="AH34" s="241"/>
      <c r="AI34" s="241"/>
      <c r="AJ34" s="241"/>
      <c r="AK34" s="241"/>
      <c r="AL34" s="241"/>
      <c r="AM34" s="241"/>
      <c r="AN34" s="241"/>
      <c r="AO34" s="241"/>
      <c r="AP34" s="240"/>
      <c r="AQ34" s="240"/>
      <c r="AR34" s="240"/>
      <c r="AS34" s="240"/>
      <c r="AT34" s="240"/>
      <c r="AU34" s="240"/>
      <c r="AV34" s="240"/>
      <c r="AW34" s="240"/>
      <c r="AX34" s="240"/>
    </row>
    <row r="35" spans="1:50" s="6" customFormat="1" ht="20.100000000000001" customHeight="1">
      <c r="A35" s="33" t="s">
        <v>8</v>
      </c>
      <c r="B35" s="34">
        <v>1485</v>
      </c>
      <c r="C35" s="34">
        <v>1565</v>
      </c>
      <c r="D35" s="34">
        <v>1559</v>
      </c>
      <c r="E35" s="34">
        <v>1269</v>
      </c>
      <c r="F35" s="34">
        <v>1143</v>
      </c>
      <c r="G35" s="35" t="s">
        <v>73</v>
      </c>
      <c r="H35" s="241"/>
      <c r="I35" s="241"/>
      <c r="J35" s="241"/>
      <c r="K35" s="241"/>
      <c r="L35" s="241"/>
      <c r="M35" s="241"/>
      <c r="N35" s="241"/>
      <c r="O35" s="241"/>
      <c r="P35" s="241"/>
      <c r="Q35" s="241"/>
      <c r="R35" s="241"/>
      <c r="S35" s="241"/>
      <c r="T35" s="241"/>
      <c r="U35" s="241"/>
      <c r="V35" s="241"/>
      <c r="W35" s="242" t="s">
        <v>238</v>
      </c>
      <c r="X35" s="255">
        <v>3.5816791683750995</v>
      </c>
      <c r="Y35" s="255">
        <f t="shared" si="3"/>
        <v>2.4668177403690517</v>
      </c>
      <c r="Z35" s="241"/>
      <c r="AA35" s="241"/>
      <c r="AB35" s="241"/>
      <c r="AC35" s="241"/>
      <c r="AD35" s="241"/>
      <c r="AE35" s="241"/>
      <c r="AF35" s="241"/>
      <c r="AG35" s="241"/>
      <c r="AH35" s="241"/>
      <c r="AI35" s="241"/>
      <c r="AJ35" s="241"/>
      <c r="AK35" s="241"/>
      <c r="AL35" s="241"/>
      <c r="AM35" s="241"/>
      <c r="AN35" s="241"/>
      <c r="AO35" s="241"/>
      <c r="AP35" s="240"/>
      <c r="AQ35" s="240"/>
      <c r="AR35" s="240"/>
      <c r="AS35" s="240"/>
      <c r="AT35" s="240"/>
      <c r="AU35" s="240"/>
      <c r="AV35" s="240"/>
      <c r="AW35" s="240"/>
      <c r="AX35" s="240"/>
    </row>
    <row r="36" spans="1:50" s="6" customFormat="1" ht="20.100000000000001" customHeight="1">
      <c r="A36" s="33" t="s">
        <v>7</v>
      </c>
      <c r="B36" s="34">
        <v>6081</v>
      </c>
      <c r="C36" s="34">
        <v>6614</v>
      </c>
      <c r="D36" s="34">
        <v>7090</v>
      </c>
      <c r="E36" s="34">
        <v>6229</v>
      </c>
      <c r="F36" s="34">
        <v>6439</v>
      </c>
      <c r="G36" s="35" t="s">
        <v>16</v>
      </c>
      <c r="H36" s="241"/>
      <c r="I36" s="241"/>
      <c r="J36" s="241"/>
      <c r="K36" s="241"/>
      <c r="L36" s="241"/>
      <c r="M36" s="241"/>
      <c r="N36" s="241"/>
      <c r="O36" s="241"/>
      <c r="P36" s="241"/>
      <c r="Q36" s="241"/>
      <c r="R36" s="241"/>
      <c r="S36" s="241"/>
      <c r="T36" s="241"/>
      <c r="U36" s="241"/>
      <c r="V36" s="241"/>
      <c r="W36" s="242" t="s">
        <v>239</v>
      </c>
      <c r="X36" s="255">
        <v>14.66679530160874</v>
      </c>
      <c r="Y36" s="255">
        <f t="shared" si="3"/>
        <v>13.896622423653826</v>
      </c>
      <c r="Z36" s="241"/>
      <c r="AA36" s="241"/>
      <c r="AB36" s="241"/>
      <c r="AC36" s="241"/>
      <c r="AD36" s="241"/>
      <c r="AE36" s="241"/>
      <c r="AF36" s="241"/>
      <c r="AG36" s="241"/>
      <c r="AH36" s="241"/>
      <c r="AI36" s="241"/>
      <c r="AJ36" s="241"/>
      <c r="AK36" s="241"/>
      <c r="AL36" s="241"/>
      <c r="AM36" s="241"/>
      <c r="AN36" s="241"/>
      <c r="AO36" s="241"/>
      <c r="AP36" s="240"/>
      <c r="AQ36" s="240"/>
      <c r="AR36" s="240"/>
      <c r="AS36" s="240"/>
      <c r="AT36" s="240"/>
      <c r="AU36" s="240"/>
      <c r="AV36" s="240"/>
      <c r="AW36" s="240"/>
      <c r="AX36" s="240"/>
    </row>
    <row r="37" spans="1:50" s="6" customFormat="1" ht="20.100000000000001" customHeight="1">
      <c r="A37" s="33" t="s">
        <v>18</v>
      </c>
      <c r="B37" s="34">
        <v>129</v>
      </c>
      <c r="C37" s="34">
        <v>133</v>
      </c>
      <c r="D37" s="34">
        <v>139</v>
      </c>
      <c r="E37" s="34">
        <v>141</v>
      </c>
      <c r="F37" s="34">
        <v>161</v>
      </c>
      <c r="G37" s="35" t="s">
        <v>17</v>
      </c>
      <c r="H37" s="241"/>
      <c r="I37" s="241"/>
      <c r="J37" s="241"/>
      <c r="K37" s="241"/>
      <c r="L37" s="241"/>
      <c r="M37" s="241"/>
      <c r="N37" s="241"/>
      <c r="O37" s="241"/>
      <c r="P37" s="241"/>
      <c r="Q37" s="241"/>
      <c r="R37" s="241"/>
      <c r="S37" s="241"/>
      <c r="T37" s="241"/>
      <c r="U37" s="241"/>
      <c r="V37" s="241"/>
      <c r="W37" s="242" t="s">
        <v>240</v>
      </c>
      <c r="X37" s="255">
        <v>0.31113576614167526</v>
      </c>
      <c r="Y37" s="255">
        <f t="shared" si="3"/>
        <v>0.3474695154850545</v>
      </c>
      <c r="Z37" s="241"/>
      <c r="AA37" s="241"/>
      <c r="AB37" s="241"/>
      <c r="AC37" s="241"/>
      <c r="AD37" s="241"/>
      <c r="AE37" s="241"/>
      <c r="AF37" s="241"/>
      <c r="AG37" s="241"/>
      <c r="AH37" s="241"/>
      <c r="AI37" s="241"/>
      <c r="AJ37" s="241"/>
      <c r="AK37" s="241"/>
      <c r="AL37" s="241"/>
      <c r="AM37" s="241"/>
      <c r="AN37" s="241"/>
      <c r="AO37" s="241"/>
      <c r="AP37" s="240"/>
      <c r="AQ37" s="240"/>
      <c r="AR37" s="240"/>
      <c r="AS37" s="240"/>
      <c r="AT37" s="240"/>
      <c r="AU37" s="240"/>
      <c r="AV37" s="240"/>
      <c r="AW37" s="240"/>
      <c r="AX37" s="240"/>
    </row>
    <row r="38" spans="1:50" s="6" customFormat="1" ht="20.100000000000001" customHeight="1">
      <c r="A38" s="33" t="s">
        <v>9</v>
      </c>
      <c r="B38" s="34">
        <v>21611</v>
      </c>
      <c r="C38" s="34">
        <v>26408</v>
      </c>
      <c r="D38" s="34">
        <v>29225</v>
      </c>
      <c r="E38" s="34">
        <v>28298</v>
      </c>
      <c r="F38" s="34">
        <v>27951</v>
      </c>
      <c r="G38" s="35" t="s">
        <v>74</v>
      </c>
      <c r="H38" s="241"/>
      <c r="I38" s="241"/>
      <c r="J38" s="241"/>
      <c r="K38" s="241"/>
      <c r="L38" s="241"/>
      <c r="M38" s="241"/>
      <c r="N38" s="241"/>
      <c r="O38" s="241"/>
      <c r="P38" s="241"/>
      <c r="Q38" s="241"/>
      <c r="R38" s="241"/>
      <c r="S38" s="241"/>
      <c r="T38" s="241"/>
      <c r="U38" s="241"/>
      <c r="V38" s="241"/>
      <c r="W38" s="242" t="s">
        <v>241</v>
      </c>
      <c r="X38" s="255">
        <v>52.123682496804221</v>
      </c>
      <c r="Y38" s="255">
        <f t="shared" si="3"/>
        <v>60.323729362253154</v>
      </c>
      <c r="Z38" s="241"/>
      <c r="AA38" s="241"/>
      <c r="AB38" s="241"/>
      <c r="AC38" s="241"/>
      <c r="AD38" s="241"/>
      <c r="AE38" s="241"/>
      <c r="AF38" s="241"/>
      <c r="AG38" s="241"/>
      <c r="AH38" s="241"/>
      <c r="AI38" s="241"/>
      <c r="AJ38" s="241"/>
      <c r="AK38" s="241"/>
      <c r="AL38" s="241"/>
      <c r="AM38" s="241"/>
      <c r="AN38" s="241"/>
      <c r="AO38" s="241"/>
      <c r="AP38" s="240"/>
      <c r="AQ38" s="240"/>
      <c r="AR38" s="240"/>
      <c r="AS38" s="240"/>
      <c r="AT38" s="240"/>
      <c r="AU38" s="240"/>
      <c r="AV38" s="240"/>
      <c r="AW38" s="240"/>
      <c r="AX38" s="240"/>
    </row>
    <row r="39" spans="1:50" s="6" customFormat="1" ht="20.100000000000001" customHeight="1">
      <c r="A39" s="33" t="s">
        <v>10</v>
      </c>
      <c r="B39" s="34">
        <v>613</v>
      </c>
      <c r="C39" s="34">
        <v>706</v>
      </c>
      <c r="D39" s="34">
        <v>718</v>
      </c>
      <c r="E39" s="34">
        <v>628</v>
      </c>
      <c r="F39" s="34">
        <v>538</v>
      </c>
      <c r="G39" s="35" t="s">
        <v>72</v>
      </c>
      <c r="H39" s="241"/>
      <c r="I39" s="241"/>
      <c r="J39" s="241"/>
      <c r="K39" s="241"/>
      <c r="L39" s="241"/>
      <c r="M39" s="241"/>
      <c r="N39" s="241"/>
      <c r="O39" s="241"/>
      <c r="P39" s="241"/>
      <c r="Q39" s="241"/>
      <c r="R39" s="241"/>
      <c r="S39" s="241"/>
      <c r="T39" s="241"/>
      <c r="U39" s="241"/>
      <c r="V39" s="241"/>
      <c r="W39" s="242" t="s">
        <v>242</v>
      </c>
      <c r="X39" s="255">
        <v>1.47849786546393</v>
      </c>
      <c r="Y39" s="255">
        <f t="shared" si="3"/>
        <v>1.1611093126146543</v>
      </c>
      <c r="Z39" s="241"/>
      <c r="AA39" s="241"/>
      <c r="AB39" s="241"/>
      <c r="AC39" s="241"/>
      <c r="AD39" s="241"/>
      <c r="AE39" s="241"/>
      <c r="AF39" s="241"/>
      <c r="AG39" s="241"/>
      <c r="AH39" s="241"/>
      <c r="AI39" s="241"/>
      <c r="AJ39" s="241"/>
      <c r="AK39" s="241"/>
      <c r="AL39" s="241"/>
      <c r="AM39" s="241"/>
      <c r="AN39" s="241"/>
      <c r="AO39" s="241"/>
      <c r="AP39" s="240"/>
      <c r="AQ39" s="240"/>
      <c r="AR39" s="240"/>
      <c r="AS39" s="240"/>
      <c r="AT39" s="240"/>
      <c r="AU39" s="240"/>
      <c r="AV39" s="240"/>
      <c r="AW39" s="240"/>
      <c r="AX39" s="240"/>
    </row>
    <row r="40" spans="1:50" s="6" customFormat="1" ht="20.100000000000001" customHeight="1">
      <c r="A40" s="37" t="s">
        <v>65</v>
      </c>
      <c r="B40" s="38">
        <v>297</v>
      </c>
      <c r="C40" s="34">
        <v>310</v>
      </c>
      <c r="D40" s="34">
        <v>294</v>
      </c>
      <c r="E40" s="34">
        <v>237</v>
      </c>
      <c r="F40" s="34">
        <v>201</v>
      </c>
      <c r="G40" s="36" t="s">
        <v>75</v>
      </c>
      <c r="H40" s="245"/>
      <c r="I40" s="245"/>
      <c r="J40" s="245"/>
      <c r="K40" s="245"/>
      <c r="L40" s="245"/>
      <c r="M40" s="245"/>
      <c r="N40" s="245"/>
      <c r="O40" s="245"/>
      <c r="P40" s="245"/>
      <c r="Q40" s="245"/>
      <c r="R40" s="245"/>
      <c r="S40" s="245"/>
      <c r="T40" s="245"/>
      <c r="U40" s="245"/>
      <c r="V40" s="245"/>
      <c r="W40" s="246" t="s">
        <v>243</v>
      </c>
      <c r="X40" s="255">
        <v>0.71633583367501985</v>
      </c>
      <c r="Y40" s="255">
        <f t="shared" si="3"/>
        <v>0.43379734541922949</v>
      </c>
      <c r="Z40" s="245"/>
      <c r="AA40" s="245"/>
      <c r="AB40" s="245"/>
      <c r="AC40" s="245"/>
      <c r="AD40" s="245"/>
      <c r="AE40" s="245"/>
      <c r="AF40" s="245"/>
      <c r="AG40" s="245"/>
      <c r="AH40" s="245"/>
      <c r="AI40" s="245"/>
      <c r="AJ40" s="245"/>
      <c r="AK40" s="245"/>
      <c r="AL40" s="245"/>
      <c r="AM40" s="245"/>
      <c r="AN40" s="245"/>
      <c r="AO40" s="245"/>
      <c r="AP40" s="240"/>
      <c r="AQ40" s="240"/>
      <c r="AR40" s="240"/>
      <c r="AS40" s="240"/>
      <c r="AT40" s="240"/>
      <c r="AU40" s="240"/>
      <c r="AV40" s="240"/>
      <c r="AW40" s="240"/>
      <c r="AX40" s="240"/>
    </row>
    <row r="41" spans="1:50" s="6" customFormat="1" ht="20.100000000000001" customHeight="1">
      <c r="A41" s="37" t="s">
        <v>66</v>
      </c>
      <c r="B41" s="39">
        <v>837</v>
      </c>
      <c r="C41" s="34">
        <v>886</v>
      </c>
      <c r="D41" s="34">
        <v>956</v>
      </c>
      <c r="E41" s="34">
        <v>721</v>
      </c>
      <c r="F41" s="34">
        <v>755</v>
      </c>
      <c r="G41" s="36" t="s">
        <v>76</v>
      </c>
      <c r="H41" s="245"/>
      <c r="I41" s="245"/>
      <c r="J41" s="245"/>
      <c r="K41" s="245"/>
      <c r="L41" s="245"/>
      <c r="M41" s="245"/>
      <c r="N41" s="245"/>
      <c r="O41" s="245"/>
      <c r="P41" s="245"/>
      <c r="Q41" s="245"/>
      <c r="R41" s="245"/>
      <c r="S41" s="245"/>
      <c r="T41" s="245"/>
      <c r="U41" s="245"/>
      <c r="V41" s="245"/>
      <c r="W41" s="246" t="s">
        <v>244</v>
      </c>
      <c r="X41" s="255">
        <v>2.0187646221750564</v>
      </c>
      <c r="Y41" s="255">
        <f t="shared" si="3"/>
        <v>1.6294377900075536</v>
      </c>
      <c r="Z41" s="245"/>
      <c r="AA41" s="245"/>
      <c r="AB41" s="245"/>
      <c r="AC41" s="245"/>
      <c r="AD41" s="245"/>
      <c r="AE41" s="245"/>
      <c r="AF41" s="245"/>
      <c r="AG41" s="245"/>
      <c r="AH41" s="245"/>
      <c r="AI41" s="245"/>
      <c r="AJ41" s="245"/>
      <c r="AK41" s="245"/>
      <c r="AL41" s="245"/>
      <c r="AM41" s="245"/>
      <c r="AN41" s="245"/>
      <c r="AO41" s="245"/>
      <c r="AP41" s="240"/>
      <c r="AQ41" s="240"/>
      <c r="AR41" s="240"/>
      <c r="AS41" s="240"/>
      <c r="AT41" s="240"/>
      <c r="AU41" s="240"/>
      <c r="AV41" s="240"/>
      <c r="AW41" s="240"/>
      <c r="AX41" s="240"/>
    </row>
    <row r="42" spans="1:50" s="6" customFormat="1" ht="20.100000000000001" customHeight="1" thickBot="1">
      <c r="A42" s="217" t="s">
        <v>67</v>
      </c>
      <c r="B42" s="218">
        <v>367</v>
      </c>
      <c r="C42" s="219">
        <v>444</v>
      </c>
      <c r="D42" s="219">
        <v>535</v>
      </c>
      <c r="E42" s="219">
        <v>534</v>
      </c>
      <c r="F42" s="219">
        <v>605</v>
      </c>
      <c r="G42" s="220" t="s">
        <v>69</v>
      </c>
      <c r="H42" s="245"/>
      <c r="I42" s="245"/>
      <c r="J42" s="245"/>
      <c r="K42" s="245"/>
      <c r="L42" s="245"/>
      <c r="M42" s="245"/>
      <c r="N42" s="245"/>
      <c r="O42" s="245"/>
      <c r="P42" s="245"/>
      <c r="Q42" s="245"/>
      <c r="R42" s="245"/>
      <c r="S42" s="245"/>
      <c r="T42" s="245"/>
      <c r="U42" s="245"/>
      <c r="V42" s="245"/>
      <c r="W42" s="246" t="s">
        <v>245</v>
      </c>
      <c r="X42" s="255">
        <v>0.8851691951472469</v>
      </c>
      <c r="Y42" s="255">
        <f t="shared" si="3"/>
        <v>1.3057084277543973</v>
      </c>
      <c r="Z42" s="245"/>
      <c r="AA42" s="245"/>
      <c r="AB42" s="245"/>
      <c r="AC42" s="245"/>
      <c r="AD42" s="245"/>
      <c r="AE42" s="245"/>
      <c r="AF42" s="245"/>
      <c r="AG42" s="245"/>
      <c r="AH42" s="245"/>
      <c r="AI42" s="245"/>
      <c r="AJ42" s="245"/>
      <c r="AK42" s="245"/>
      <c r="AL42" s="245"/>
      <c r="AM42" s="245"/>
      <c r="AN42" s="245"/>
      <c r="AO42" s="245"/>
      <c r="AP42" s="240"/>
      <c r="AQ42" s="240"/>
      <c r="AR42" s="240"/>
      <c r="AS42" s="240"/>
      <c r="AT42" s="240"/>
      <c r="AU42" s="240"/>
      <c r="AV42" s="240"/>
      <c r="AW42" s="240"/>
      <c r="AX42" s="240"/>
    </row>
    <row r="43" spans="1:50" s="72" customFormat="1" ht="12.75" customHeight="1">
      <c r="A43" s="71" t="s">
        <v>226</v>
      </c>
      <c r="G43" s="73" t="s">
        <v>227</v>
      </c>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1"/>
      <c r="AQ43" s="251"/>
      <c r="AR43" s="251"/>
      <c r="AS43" s="251"/>
      <c r="AT43" s="251"/>
      <c r="AU43" s="251"/>
      <c r="AV43" s="251"/>
      <c r="AW43" s="251"/>
      <c r="AX43" s="251"/>
    </row>
    <row r="46" spans="1:50" s="174" customFormat="1">
      <c r="B46" s="173"/>
      <c r="C46" s="173"/>
      <c r="D46" s="173"/>
      <c r="E46" s="173"/>
      <c r="F46" s="173"/>
      <c r="G46" s="173"/>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3"/>
      <c r="AS46" s="253"/>
      <c r="AT46" s="253"/>
      <c r="AU46" s="253"/>
      <c r="AV46" s="253"/>
      <c r="AW46" s="253"/>
      <c r="AX46" s="253"/>
    </row>
    <row r="47" spans="1:50" s="174" customFormat="1">
      <c r="B47" s="173"/>
      <c r="C47" s="173"/>
      <c r="D47" s="173"/>
      <c r="E47" s="173"/>
      <c r="F47" s="173"/>
      <c r="G47" s="173"/>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3"/>
      <c r="AS47" s="253"/>
      <c r="AT47" s="253"/>
      <c r="AU47" s="253"/>
      <c r="AV47" s="253"/>
      <c r="AW47" s="253"/>
      <c r="AX47" s="253"/>
    </row>
    <row r="48" spans="1:50" s="174" customFormat="1">
      <c r="B48" s="173"/>
      <c r="C48" s="173"/>
      <c r="D48" s="173"/>
      <c r="E48" s="173"/>
      <c r="F48" s="173"/>
      <c r="G48" s="173"/>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3"/>
      <c r="AS48" s="253"/>
      <c r="AT48" s="253"/>
      <c r="AU48" s="253"/>
      <c r="AV48" s="253"/>
      <c r="AW48" s="253"/>
      <c r="AX48" s="253"/>
    </row>
    <row r="49" spans="8:50" s="174" customFormat="1">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row>
    <row r="50" spans="8:50" s="174" customFormat="1">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row>
    <row r="51" spans="8:50" s="174" customFormat="1">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row>
    <row r="52" spans="8:50" s="174" customFormat="1">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row>
    <row r="53" spans="8:50" s="174" customFormat="1">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row>
    <row r="54" spans="8:50" s="174" customFormat="1">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row>
    <row r="55" spans="8:50" s="174" customFormat="1">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3"/>
      <c r="AK55" s="253"/>
      <c r="AL55" s="253"/>
      <c r="AM55" s="253"/>
      <c r="AN55" s="253"/>
      <c r="AO55" s="253"/>
      <c r="AP55" s="253"/>
      <c r="AQ55" s="253"/>
      <c r="AR55" s="253"/>
      <c r="AS55" s="253"/>
      <c r="AT55" s="253"/>
      <c r="AU55" s="253"/>
      <c r="AV55" s="253"/>
      <c r="AW55" s="253"/>
      <c r="AX55" s="253"/>
    </row>
    <row r="56" spans="8:50" s="174" customFormat="1">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row>
    <row r="57" spans="8:50" s="174" customFormat="1">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c r="AL57" s="253"/>
      <c r="AM57" s="253"/>
      <c r="AN57" s="253"/>
      <c r="AO57" s="253"/>
      <c r="AP57" s="253"/>
      <c r="AQ57" s="253"/>
      <c r="AR57" s="253"/>
      <c r="AS57" s="253"/>
      <c r="AT57" s="253"/>
      <c r="AU57" s="253"/>
      <c r="AV57" s="253"/>
      <c r="AW57" s="253"/>
      <c r="AX57" s="253"/>
    </row>
    <row r="58" spans="8:50" s="174" customFormat="1">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row>
    <row r="59" spans="8:50" s="174" customFormat="1">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3"/>
    </row>
    <row r="60" spans="8:50" s="174" customFormat="1">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row>
    <row r="61" spans="8:50" s="174" customFormat="1">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3"/>
      <c r="AP61" s="253"/>
      <c r="AQ61" s="253"/>
      <c r="AR61" s="253"/>
      <c r="AS61" s="253"/>
      <c r="AT61" s="253"/>
      <c r="AU61" s="253"/>
      <c r="AV61" s="253"/>
      <c r="AW61" s="253"/>
      <c r="AX61" s="253"/>
    </row>
    <row r="62" spans="8:50" s="174" customFormat="1">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row>
    <row r="63" spans="8:50" s="174" customFormat="1">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3"/>
    </row>
    <row r="64" spans="8:50" s="174" customFormat="1">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3"/>
      <c r="AR64" s="253"/>
      <c r="AS64" s="253"/>
      <c r="AT64" s="253"/>
      <c r="AU64" s="253"/>
      <c r="AV64" s="253"/>
      <c r="AW64" s="253"/>
      <c r="AX64" s="253"/>
    </row>
    <row r="65" spans="2:50" s="174" customFormat="1">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row>
    <row r="66" spans="2:50" s="174" customFormat="1">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3"/>
      <c r="AQ66" s="253"/>
      <c r="AR66" s="253"/>
      <c r="AS66" s="253"/>
      <c r="AT66" s="253"/>
      <c r="AU66" s="253"/>
      <c r="AV66" s="253"/>
      <c r="AW66" s="253"/>
      <c r="AX66" s="253"/>
    </row>
    <row r="67" spans="2:50" s="174" customFormat="1">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row>
    <row r="68" spans="2:50" s="174" customFormat="1" ht="23.25" customHeight="1">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row>
    <row r="69" spans="2:50" s="174" customFormat="1">
      <c r="B69" s="173"/>
      <c r="C69" s="173"/>
      <c r="D69" s="173"/>
      <c r="E69" s="173"/>
      <c r="F69" s="173"/>
      <c r="G69" s="173"/>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3"/>
      <c r="AT69" s="253"/>
      <c r="AU69" s="253"/>
      <c r="AV69" s="253"/>
      <c r="AW69" s="253"/>
      <c r="AX69" s="253"/>
    </row>
    <row r="70" spans="2:50" s="174" customFormat="1">
      <c r="B70" s="173"/>
      <c r="C70" s="173"/>
      <c r="D70" s="173"/>
      <c r="E70" s="173"/>
      <c r="F70" s="173"/>
      <c r="G70" s="173"/>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c r="AN70" s="252"/>
      <c r="AO70" s="252"/>
      <c r="AP70" s="252"/>
      <c r="AQ70" s="252"/>
      <c r="AR70" s="252"/>
      <c r="AS70" s="253"/>
      <c r="AT70" s="253"/>
      <c r="AU70" s="253"/>
      <c r="AV70" s="253"/>
      <c r="AW70" s="253"/>
      <c r="AX70" s="253"/>
    </row>
    <row r="71" spans="2:50" s="174" customFormat="1">
      <c r="B71" s="173"/>
      <c r="C71" s="173"/>
      <c r="D71" s="173"/>
      <c r="E71" s="173"/>
      <c r="F71" s="173"/>
      <c r="G71" s="173"/>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3"/>
      <c r="AT71" s="253"/>
      <c r="AU71" s="253"/>
      <c r="AV71" s="253"/>
      <c r="AW71" s="253"/>
      <c r="AX71" s="253"/>
    </row>
    <row r="72" spans="2:50" s="174" customFormat="1">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253"/>
      <c r="AP72" s="253"/>
      <c r="AQ72" s="253"/>
      <c r="AR72" s="253"/>
      <c r="AS72" s="253"/>
      <c r="AT72" s="253"/>
      <c r="AU72" s="253"/>
      <c r="AV72" s="253"/>
      <c r="AW72" s="253"/>
      <c r="AX72" s="253"/>
    </row>
    <row r="73" spans="2:50" s="174" customFormat="1">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row>
    <row r="74" spans="2:50" s="174" customFormat="1">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3"/>
      <c r="AS74" s="253"/>
      <c r="AT74" s="253"/>
      <c r="AU74" s="253"/>
      <c r="AV74" s="253"/>
      <c r="AW74" s="253"/>
      <c r="AX74" s="253"/>
    </row>
    <row r="75" spans="2:50" s="174" customFormat="1">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253"/>
      <c r="AP75" s="253"/>
      <c r="AQ75" s="253"/>
      <c r="AR75" s="253"/>
      <c r="AS75" s="253"/>
      <c r="AT75" s="253"/>
      <c r="AU75" s="253"/>
      <c r="AV75" s="253"/>
      <c r="AW75" s="253"/>
      <c r="AX75" s="253"/>
    </row>
    <row r="76" spans="2:50" s="174" customFormat="1">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3"/>
      <c r="AP76" s="253"/>
      <c r="AQ76" s="253"/>
      <c r="AR76" s="253"/>
      <c r="AS76" s="253"/>
      <c r="AT76" s="253"/>
      <c r="AU76" s="253"/>
      <c r="AV76" s="253"/>
      <c r="AW76" s="253"/>
      <c r="AX76" s="253"/>
    </row>
    <row r="77" spans="2:50" s="174" customFormat="1">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c r="AT77" s="253"/>
      <c r="AU77" s="253"/>
      <c r="AV77" s="253"/>
      <c r="AW77" s="253"/>
      <c r="AX77" s="253"/>
    </row>
    <row r="78" spans="2:50" s="174" customFormat="1">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53"/>
      <c r="AM78" s="253"/>
      <c r="AN78" s="253"/>
      <c r="AO78" s="253"/>
      <c r="AP78" s="253"/>
      <c r="AQ78" s="253"/>
      <c r="AR78" s="253"/>
      <c r="AS78" s="253"/>
      <c r="AT78" s="253"/>
      <c r="AU78" s="253"/>
      <c r="AV78" s="253"/>
      <c r="AW78" s="253"/>
      <c r="AX78" s="253"/>
    </row>
    <row r="79" spans="2:50" s="174" customFormat="1">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3"/>
      <c r="AR79" s="253"/>
      <c r="AS79" s="253"/>
      <c r="AT79" s="253"/>
      <c r="AU79" s="253"/>
      <c r="AV79" s="253"/>
      <c r="AW79" s="253"/>
      <c r="AX79" s="253"/>
    </row>
    <row r="80" spans="2:50" s="174" customFormat="1">
      <c r="H80" s="253"/>
      <c r="I80" s="253"/>
      <c r="J80" s="253"/>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253"/>
      <c r="AP80" s="253"/>
      <c r="AQ80" s="253"/>
      <c r="AR80" s="253"/>
      <c r="AS80" s="253"/>
      <c r="AT80" s="253"/>
      <c r="AU80" s="253"/>
      <c r="AV80" s="253"/>
      <c r="AW80" s="253"/>
      <c r="AX80" s="253"/>
    </row>
    <row r="81" spans="8:50" s="174" customFormat="1">
      <c r="H81" s="253"/>
      <c r="I81" s="253"/>
      <c r="J81" s="253"/>
      <c r="K81" s="253"/>
      <c r="L81" s="253"/>
      <c r="M81" s="253"/>
      <c r="N81" s="253"/>
      <c r="O81" s="253"/>
      <c r="P81" s="253"/>
      <c r="Q81" s="253"/>
      <c r="R81" s="253"/>
      <c r="S81" s="253"/>
      <c r="T81" s="253"/>
      <c r="U81" s="253"/>
      <c r="V81" s="253"/>
      <c r="W81" s="253"/>
      <c r="X81" s="253"/>
      <c r="Y81" s="253"/>
      <c r="Z81" s="253"/>
      <c r="AA81" s="253"/>
      <c r="AB81" s="253"/>
      <c r="AC81" s="253"/>
      <c r="AD81" s="253"/>
      <c r="AE81" s="253"/>
      <c r="AF81" s="253"/>
      <c r="AG81" s="253"/>
      <c r="AH81" s="253"/>
      <c r="AI81" s="253"/>
      <c r="AJ81" s="253"/>
      <c r="AK81" s="253"/>
      <c r="AL81" s="253"/>
      <c r="AM81" s="253"/>
      <c r="AN81" s="253"/>
      <c r="AO81" s="253"/>
      <c r="AP81" s="253"/>
      <c r="AQ81" s="253"/>
      <c r="AR81" s="253"/>
      <c r="AS81" s="253"/>
      <c r="AT81" s="253"/>
      <c r="AU81" s="253"/>
      <c r="AV81" s="253"/>
      <c r="AW81" s="253"/>
      <c r="AX81" s="253"/>
    </row>
    <row r="82" spans="8:50" s="174" customFormat="1">
      <c r="H82" s="253"/>
      <c r="I82" s="253"/>
      <c r="J82" s="253"/>
      <c r="K82" s="253"/>
      <c r="L82" s="253"/>
      <c r="M82" s="253"/>
      <c r="N82" s="253"/>
      <c r="O82" s="253"/>
      <c r="P82" s="253"/>
      <c r="Q82" s="253"/>
      <c r="R82" s="253"/>
      <c r="S82" s="253"/>
      <c r="T82" s="253"/>
      <c r="U82" s="253"/>
      <c r="V82" s="253"/>
      <c r="W82" s="253"/>
      <c r="X82" s="253"/>
      <c r="Y82" s="253"/>
      <c r="Z82" s="253"/>
      <c r="AA82" s="253"/>
      <c r="AB82" s="253"/>
      <c r="AC82" s="253"/>
      <c r="AD82" s="253"/>
      <c r="AE82" s="253"/>
      <c r="AF82" s="253"/>
      <c r="AG82" s="253"/>
      <c r="AH82" s="253"/>
      <c r="AI82" s="253"/>
      <c r="AJ82" s="253"/>
      <c r="AK82" s="253"/>
      <c r="AL82" s="253"/>
      <c r="AM82" s="253"/>
      <c r="AN82" s="253"/>
      <c r="AO82" s="253"/>
      <c r="AP82" s="253"/>
      <c r="AQ82" s="253"/>
      <c r="AR82" s="253"/>
      <c r="AS82" s="253"/>
      <c r="AT82" s="253"/>
      <c r="AU82" s="253"/>
      <c r="AV82" s="253"/>
      <c r="AW82" s="253"/>
      <c r="AX82" s="253"/>
    </row>
    <row r="83" spans="8:50" s="174" customFormat="1">
      <c r="H83" s="253"/>
      <c r="I83" s="253"/>
      <c r="J83" s="253"/>
      <c r="K83" s="253"/>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3"/>
      <c r="AK83" s="253"/>
      <c r="AL83" s="253"/>
      <c r="AM83" s="253"/>
      <c r="AN83" s="253"/>
      <c r="AO83" s="253"/>
      <c r="AP83" s="253"/>
      <c r="AQ83" s="253"/>
      <c r="AR83" s="253"/>
      <c r="AS83" s="253"/>
      <c r="AT83" s="253"/>
      <c r="AU83" s="253"/>
      <c r="AV83" s="253"/>
      <c r="AW83" s="253"/>
      <c r="AX83" s="253"/>
    </row>
    <row r="84" spans="8:50" s="174" customFormat="1">
      <c r="H84" s="253"/>
      <c r="I84" s="253"/>
      <c r="J84" s="253"/>
      <c r="K84" s="253"/>
      <c r="L84" s="253"/>
      <c r="M84" s="253"/>
      <c r="N84" s="253"/>
      <c r="O84" s="253"/>
      <c r="P84" s="253"/>
      <c r="Q84" s="253"/>
      <c r="R84" s="253"/>
      <c r="S84" s="253"/>
      <c r="T84" s="253"/>
      <c r="U84" s="253"/>
      <c r="V84" s="253"/>
      <c r="W84" s="253"/>
      <c r="X84" s="253"/>
      <c r="Y84" s="253"/>
      <c r="Z84" s="253"/>
      <c r="AA84" s="253"/>
      <c r="AB84" s="253"/>
      <c r="AC84" s="253"/>
      <c r="AD84" s="253"/>
      <c r="AE84" s="253"/>
      <c r="AF84" s="253"/>
      <c r="AG84" s="253"/>
      <c r="AH84" s="253"/>
      <c r="AI84" s="253"/>
      <c r="AJ84" s="253"/>
      <c r="AK84" s="253"/>
      <c r="AL84" s="253"/>
      <c r="AM84" s="253"/>
      <c r="AN84" s="253"/>
      <c r="AO84" s="253"/>
      <c r="AP84" s="253"/>
      <c r="AQ84" s="253"/>
      <c r="AR84" s="253"/>
      <c r="AS84" s="253"/>
      <c r="AT84" s="253"/>
      <c r="AU84" s="253"/>
      <c r="AV84" s="253"/>
      <c r="AW84" s="253"/>
      <c r="AX84" s="253"/>
    </row>
    <row r="85" spans="8:50" s="174" customFormat="1">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253"/>
      <c r="AP85" s="253"/>
      <c r="AQ85" s="253"/>
      <c r="AR85" s="253"/>
      <c r="AS85" s="253"/>
      <c r="AT85" s="253"/>
      <c r="AU85" s="253"/>
      <c r="AV85" s="253"/>
      <c r="AW85" s="253"/>
      <c r="AX85" s="253"/>
    </row>
    <row r="86" spans="8:50" s="174" customFormat="1">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253"/>
      <c r="AP86" s="253"/>
      <c r="AQ86" s="253"/>
      <c r="AR86" s="253"/>
      <c r="AS86" s="253"/>
      <c r="AT86" s="253"/>
      <c r="AU86" s="253"/>
      <c r="AV86" s="253"/>
      <c r="AW86" s="253"/>
      <c r="AX86" s="253"/>
    </row>
    <row r="87" spans="8:50" s="174" customFormat="1">
      <c r="H87" s="253"/>
      <c r="I87" s="253"/>
      <c r="J87" s="253"/>
      <c r="K87" s="253"/>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c r="AU87" s="253"/>
      <c r="AV87" s="253"/>
      <c r="AW87" s="253"/>
      <c r="AX87" s="253"/>
    </row>
    <row r="88" spans="8:50" s="174" customFormat="1">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row>
    <row r="89" spans="8:50" s="174" customFormat="1">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c r="AT89" s="253"/>
      <c r="AU89" s="253"/>
      <c r="AV89" s="253"/>
      <c r="AW89" s="253"/>
      <c r="AX89" s="253"/>
    </row>
    <row r="90" spans="8:50" s="174" customFormat="1">
      <c r="H90" s="253"/>
      <c r="I90" s="253"/>
      <c r="J90" s="253"/>
      <c r="K90" s="253"/>
      <c r="L90" s="253"/>
      <c r="M90" s="253"/>
      <c r="N90" s="253"/>
      <c r="O90" s="253"/>
      <c r="P90" s="253"/>
      <c r="Q90" s="253"/>
      <c r="R90" s="253"/>
      <c r="S90" s="253"/>
      <c r="T90" s="253"/>
      <c r="U90" s="253"/>
      <c r="V90" s="253"/>
      <c r="W90" s="253"/>
      <c r="X90" s="253"/>
      <c r="Y90" s="253"/>
      <c r="Z90" s="253"/>
      <c r="AA90" s="253"/>
      <c r="AB90" s="253"/>
      <c r="AC90" s="253"/>
      <c r="AD90" s="253"/>
      <c r="AE90" s="253"/>
      <c r="AF90" s="253"/>
      <c r="AG90" s="253"/>
      <c r="AH90" s="253"/>
      <c r="AI90" s="253"/>
      <c r="AJ90" s="253"/>
      <c r="AK90" s="253"/>
      <c r="AL90" s="253"/>
      <c r="AM90" s="253"/>
      <c r="AN90" s="253"/>
      <c r="AO90" s="253"/>
      <c r="AP90" s="253"/>
      <c r="AQ90" s="253"/>
      <c r="AR90" s="253"/>
      <c r="AS90" s="253"/>
      <c r="AT90" s="253"/>
      <c r="AU90" s="253"/>
      <c r="AV90" s="253"/>
      <c r="AW90" s="253"/>
      <c r="AX90" s="253"/>
    </row>
    <row r="91" spans="8:50" s="174" customFormat="1">
      <c r="H91" s="253"/>
      <c r="I91" s="253"/>
      <c r="J91" s="253"/>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253"/>
      <c r="AJ91" s="253"/>
      <c r="AK91" s="253"/>
      <c r="AL91" s="253"/>
      <c r="AM91" s="253"/>
      <c r="AN91" s="253"/>
      <c r="AO91" s="253"/>
      <c r="AP91" s="253"/>
      <c r="AQ91" s="253"/>
      <c r="AR91" s="253"/>
      <c r="AS91" s="253"/>
      <c r="AT91" s="253"/>
      <c r="AU91" s="253"/>
      <c r="AV91" s="253"/>
      <c r="AW91" s="253"/>
      <c r="AX91" s="253"/>
    </row>
    <row r="92" spans="8:50" s="174" customFormat="1">
      <c r="H92" s="253"/>
      <c r="I92" s="253"/>
      <c r="J92" s="253"/>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53"/>
      <c r="AP92" s="253"/>
      <c r="AQ92" s="253"/>
      <c r="AR92" s="253"/>
      <c r="AS92" s="253"/>
      <c r="AT92" s="253"/>
      <c r="AU92" s="253"/>
      <c r="AV92" s="253"/>
      <c r="AW92" s="253"/>
      <c r="AX92" s="253"/>
    </row>
    <row r="276" spans="1:5">
      <c r="A276" s="168" t="s">
        <v>15</v>
      </c>
      <c r="B276" s="169"/>
      <c r="C276" s="169"/>
      <c r="D276" s="169"/>
      <c r="E276" s="170">
        <f t="shared" ref="E276:E286" si="4">E32/$E$31*100</f>
        <v>0.62002907722569056</v>
      </c>
    </row>
    <row r="277" spans="1:5">
      <c r="A277" s="168" t="s">
        <v>6</v>
      </c>
      <c r="B277" s="169"/>
      <c r="C277" s="169"/>
      <c r="D277" s="169"/>
      <c r="E277" s="170">
        <f t="shared" si="4"/>
        <v>17.897460018814677</v>
      </c>
    </row>
    <row r="278" spans="1:5">
      <c r="A278" s="168" t="s">
        <v>11</v>
      </c>
      <c r="B278" s="169"/>
      <c r="C278" s="169"/>
      <c r="D278" s="169"/>
      <c r="E278" s="170">
        <f t="shared" si="4"/>
        <v>0.11545369024202515</v>
      </c>
    </row>
    <row r="279" spans="1:5">
      <c r="A279" s="168" t="s">
        <v>8</v>
      </c>
      <c r="B279" s="169"/>
      <c r="C279" s="169"/>
      <c r="D279" s="169"/>
      <c r="E279" s="170">
        <f t="shared" si="4"/>
        <v>2.7131617206875909</v>
      </c>
    </row>
    <row r="280" spans="1:5">
      <c r="A280" s="168" t="s">
        <v>7</v>
      </c>
      <c r="B280" s="169"/>
      <c r="C280" s="169"/>
      <c r="D280" s="169"/>
      <c r="E280" s="170">
        <f t="shared" si="4"/>
        <v>13.317796972547677</v>
      </c>
    </row>
    <row r="281" spans="1:5">
      <c r="A281" s="168" t="s">
        <v>18</v>
      </c>
      <c r="B281" s="169"/>
      <c r="C281" s="169"/>
      <c r="D281" s="169"/>
      <c r="E281" s="170">
        <f t="shared" si="4"/>
        <v>0.30146241340973229</v>
      </c>
    </row>
    <row r="282" spans="1:5">
      <c r="A282" s="168" t="s">
        <v>9</v>
      </c>
      <c r="B282" s="169"/>
      <c r="C282" s="169"/>
      <c r="D282" s="169"/>
      <c r="E282" s="170">
        <f t="shared" si="4"/>
        <v>60.502009749422733</v>
      </c>
    </row>
    <row r="283" spans="1:5">
      <c r="A283" s="168" t="s">
        <v>10</v>
      </c>
      <c r="B283" s="169"/>
      <c r="C283" s="169"/>
      <c r="D283" s="169"/>
      <c r="E283" s="170">
        <f t="shared" si="4"/>
        <v>1.3426836568887368</v>
      </c>
    </row>
    <row r="284" spans="1:5">
      <c r="A284" s="171" t="s">
        <v>65</v>
      </c>
      <c r="B284" s="169"/>
      <c r="C284" s="169"/>
      <c r="D284" s="169"/>
      <c r="E284" s="170">
        <f t="shared" si="4"/>
        <v>0.50671341828444372</v>
      </c>
    </row>
    <row r="285" spans="1:5">
      <c r="A285" s="171" t="s">
        <v>66</v>
      </c>
      <c r="B285" s="169"/>
      <c r="C285" s="169"/>
      <c r="D285" s="169"/>
      <c r="E285" s="170">
        <f t="shared" si="4"/>
        <v>1.5415205678611135</v>
      </c>
    </row>
    <row r="286" spans="1:5">
      <c r="A286" s="171" t="s">
        <v>67</v>
      </c>
      <c r="B286" s="169"/>
      <c r="C286" s="169"/>
      <c r="D286" s="169"/>
      <c r="E286" s="170">
        <f t="shared" si="4"/>
        <v>1.141708714615582</v>
      </c>
    </row>
    <row r="287" spans="1:5">
      <c r="A287" s="169"/>
      <c r="B287" s="169"/>
      <c r="C287" s="169"/>
      <c r="D287" s="169"/>
      <c r="E287" s="169"/>
    </row>
  </sheetData>
  <mergeCells count="4">
    <mergeCell ref="G2:G3"/>
    <mergeCell ref="A2:A3"/>
    <mergeCell ref="G5:G6"/>
    <mergeCell ref="A5:A6"/>
  </mergeCells>
  <printOptions horizontalCentered="1" gridLinesSet="0"/>
  <pageMargins left="0.196850393700787" right="0.196850393700787" top="1.234251969" bottom="0.78740157480314998" header="0" footer="0.196850393700787"/>
  <pageSetup paperSize="9" orientation="portrait" horizontalDpi="300" verticalDpi="300"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30"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1F928-5018-4A5E-996F-E55AF8CA7CC6}">
  <sheetPr>
    <tabColor rgb="FFCCFF33"/>
  </sheetPr>
  <dimension ref="A2:CQ243"/>
  <sheetViews>
    <sheetView showGridLines="0" rightToLeft="1" view="pageBreakPreview" topLeftCell="A27" zoomScale="110" zoomScaleNormal="130" zoomScaleSheetLayoutView="110" workbookViewId="0">
      <selection activeCell="I172" sqref="I172"/>
    </sheetView>
  </sheetViews>
  <sheetFormatPr defaultRowHeight="12.75"/>
  <cols>
    <col min="1" max="1" width="18.42578125" style="23" customWidth="1"/>
    <col min="2" max="7" width="10.7109375" style="23" customWidth="1"/>
    <col min="8" max="8" width="18.42578125" style="23" customWidth="1"/>
    <col min="9" max="95" width="9.140625" style="231"/>
    <col min="96" max="16384" width="9.140625" style="23"/>
  </cols>
  <sheetData>
    <row r="2" spans="1:95">
      <c r="A2" s="172" t="s">
        <v>184</v>
      </c>
      <c r="B2" s="167"/>
      <c r="C2" s="167"/>
      <c r="D2" s="167"/>
      <c r="E2" s="167"/>
      <c r="F2" s="167"/>
      <c r="G2" s="167"/>
      <c r="H2" s="167"/>
    </row>
    <row r="3" spans="1:95" s="176" customFormat="1">
      <c r="A3" s="175" t="s">
        <v>182</v>
      </c>
      <c r="B3" s="175"/>
      <c r="C3" s="175"/>
      <c r="D3" s="175"/>
      <c r="E3" s="175"/>
      <c r="F3" s="175"/>
      <c r="G3" s="175"/>
      <c r="H3" s="175"/>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row>
    <row r="4" spans="1:95" s="176" customFormat="1">
      <c r="A4" s="177" t="s">
        <v>282</v>
      </c>
      <c r="B4" s="175"/>
      <c r="C4" s="175"/>
      <c r="D4" s="175"/>
      <c r="E4" s="175"/>
      <c r="F4" s="175"/>
      <c r="G4" s="175"/>
      <c r="H4" s="175"/>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row>
    <row r="5" spans="1:95" s="176" customFormat="1">
      <c r="A5" s="177"/>
      <c r="B5" s="175"/>
      <c r="C5" s="175"/>
      <c r="D5" s="175"/>
      <c r="E5" s="175"/>
      <c r="F5" s="175"/>
      <c r="G5" s="175"/>
      <c r="H5" s="175"/>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c r="CA5" s="232"/>
      <c r="CB5" s="232"/>
      <c r="CC5" s="232"/>
      <c r="CD5" s="232"/>
      <c r="CE5" s="232"/>
      <c r="CF5" s="232"/>
      <c r="CG5" s="232"/>
      <c r="CH5" s="232"/>
      <c r="CI5" s="232"/>
      <c r="CJ5" s="232"/>
      <c r="CK5" s="232"/>
      <c r="CL5" s="232"/>
      <c r="CM5" s="232"/>
      <c r="CN5" s="232"/>
      <c r="CO5" s="232"/>
      <c r="CP5" s="232"/>
      <c r="CQ5" s="232"/>
    </row>
    <row r="6" spans="1:95" s="176" customFormat="1">
      <c r="B6" s="176" t="s">
        <v>278</v>
      </c>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c r="BX6" s="232"/>
      <c r="BY6" s="232"/>
      <c r="BZ6" s="232"/>
      <c r="CA6" s="232"/>
      <c r="CB6" s="232"/>
      <c r="CC6" s="232"/>
      <c r="CD6" s="232"/>
      <c r="CE6" s="232"/>
      <c r="CF6" s="232"/>
      <c r="CG6" s="232"/>
      <c r="CH6" s="232"/>
      <c r="CI6" s="232"/>
      <c r="CJ6" s="232"/>
      <c r="CK6" s="232"/>
      <c r="CL6" s="232"/>
      <c r="CM6" s="232"/>
      <c r="CN6" s="232"/>
      <c r="CO6" s="232"/>
      <c r="CP6" s="232"/>
      <c r="CQ6" s="232"/>
    </row>
    <row r="7" spans="1:95" s="176" customFormat="1">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c r="BX7" s="232"/>
      <c r="BY7" s="232"/>
      <c r="BZ7" s="232"/>
      <c r="CA7" s="232"/>
      <c r="CB7" s="232"/>
      <c r="CC7" s="232"/>
      <c r="CD7" s="232"/>
      <c r="CE7" s="232"/>
      <c r="CF7" s="232"/>
      <c r="CG7" s="232"/>
      <c r="CH7" s="232"/>
      <c r="CI7" s="232"/>
      <c r="CJ7" s="232"/>
      <c r="CK7" s="232"/>
      <c r="CL7" s="232"/>
      <c r="CM7" s="232"/>
      <c r="CN7" s="232"/>
      <c r="CO7" s="232"/>
      <c r="CP7" s="232"/>
      <c r="CQ7" s="232"/>
    </row>
    <row r="8" spans="1:95" s="176" customFormat="1">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c r="BX8" s="232"/>
      <c r="BY8" s="232"/>
      <c r="BZ8" s="232"/>
      <c r="CA8" s="232"/>
      <c r="CB8" s="232"/>
      <c r="CC8" s="232"/>
      <c r="CD8" s="232"/>
      <c r="CE8" s="232"/>
      <c r="CF8" s="232"/>
      <c r="CG8" s="232"/>
      <c r="CH8" s="232"/>
      <c r="CI8" s="232"/>
      <c r="CJ8" s="232"/>
      <c r="CK8" s="232"/>
      <c r="CL8" s="232"/>
      <c r="CM8" s="232"/>
      <c r="CN8" s="232"/>
      <c r="CO8" s="232"/>
      <c r="CP8" s="232"/>
      <c r="CQ8" s="232"/>
    </row>
    <row r="9" spans="1:95" s="176" customFormat="1">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row>
    <row r="10" spans="1:95" s="176" customFormat="1">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c r="CL10" s="232"/>
      <c r="CM10" s="232"/>
      <c r="CN10" s="232"/>
      <c r="CO10" s="232"/>
      <c r="CP10" s="232"/>
      <c r="CQ10" s="232"/>
    </row>
    <row r="11" spans="1:95" s="176" customFormat="1">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row>
    <row r="12" spans="1:95" s="176" customFormat="1">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2"/>
      <c r="CK12" s="232"/>
      <c r="CL12" s="232"/>
      <c r="CM12" s="232"/>
      <c r="CN12" s="232"/>
      <c r="CO12" s="232"/>
      <c r="CP12" s="232"/>
      <c r="CQ12" s="232"/>
    </row>
    <row r="13" spans="1:95" s="176" customFormat="1">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row>
    <row r="14" spans="1:95" s="176" customFormat="1">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c r="BX14" s="232"/>
      <c r="BY14" s="232"/>
      <c r="BZ14" s="232"/>
      <c r="CA14" s="232"/>
      <c r="CB14" s="232"/>
      <c r="CC14" s="232"/>
      <c r="CD14" s="232"/>
      <c r="CE14" s="232"/>
      <c r="CF14" s="232"/>
      <c r="CG14" s="232"/>
      <c r="CH14" s="232"/>
      <c r="CI14" s="232"/>
      <c r="CJ14" s="232"/>
      <c r="CK14" s="232"/>
      <c r="CL14" s="232"/>
      <c r="CM14" s="232"/>
      <c r="CN14" s="232"/>
      <c r="CO14" s="232"/>
      <c r="CP14" s="232"/>
      <c r="CQ14" s="232"/>
    </row>
    <row r="15" spans="1:95" s="176" customFormat="1">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c r="BZ15" s="232"/>
      <c r="CA15" s="232"/>
      <c r="CB15" s="232"/>
      <c r="CC15" s="232"/>
      <c r="CD15" s="232"/>
      <c r="CE15" s="232"/>
      <c r="CF15" s="232"/>
      <c r="CG15" s="232"/>
      <c r="CH15" s="232"/>
      <c r="CI15" s="232"/>
      <c r="CJ15" s="232"/>
      <c r="CK15" s="232"/>
      <c r="CL15" s="232"/>
      <c r="CM15" s="232"/>
      <c r="CN15" s="232"/>
      <c r="CO15" s="232"/>
      <c r="CP15" s="232"/>
      <c r="CQ15" s="232"/>
    </row>
    <row r="16" spans="1:95" s="176" customFormat="1">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c r="BX16" s="232"/>
      <c r="BY16" s="232"/>
      <c r="BZ16" s="232"/>
      <c r="CA16" s="232"/>
      <c r="CB16" s="232"/>
      <c r="CC16" s="232"/>
      <c r="CD16" s="232"/>
      <c r="CE16" s="232"/>
      <c r="CF16" s="232"/>
      <c r="CG16" s="232"/>
      <c r="CH16" s="232"/>
      <c r="CI16" s="232"/>
      <c r="CJ16" s="232"/>
      <c r="CK16" s="232"/>
      <c r="CL16" s="232"/>
      <c r="CM16" s="232"/>
      <c r="CN16" s="232"/>
      <c r="CO16" s="232"/>
      <c r="CP16" s="232"/>
      <c r="CQ16" s="232"/>
    </row>
    <row r="17" spans="1:95" s="176" customFormat="1">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c r="BX17" s="232"/>
      <c r="BY17" s="232"/>
      <c r="BZ17" s="232"/>
      <c r="CA17" s="232"/>
      <c r="CB17" s="232"/>
      <c r="CC17" s="232"/>
      <c r="CD17" s="232"/>
      <c r="CE17" s="232"/>
      <c r="CF17" s="232"/>
      <c r="CG17" s="232"/>
      <c r="CH17" s="232"/>
      <c r="CI17" s="232"/>
      <c r="CJ17" s="232"/>
      <c r="CK17" s="232"/>
      <c r="CL17" s="232"/>
      <c r="CM17" s="232"/>
      <c r="CN17" s="232"/>
      <c r="CO17" s="232"/>
      <c r="CP17" s="232"/>
      <c r="CQ17" s="232"/>
    </row>
    <row r="18" spans="1:95" s="176" customFormat="1">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232"/>
      <c r="CK18" s="232"/>
      <c r="CL18" s="232"/>
      <c r="CM18" s="232"/>
      <c r="CN18" s="232"/>
      <c r="CO18" s="232"/>
      <c r="CP18" s="232"/>
      <c r="CQ18" s="232"/>
    </row>
    <row r="19" spans="1:95" s="176" customFormat="1">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c r="BX19" s="232"/>
      <c r="BY19" s="232"/>
      <c r="BZ19" s="232"/>
      <c r="CA19" s="232"/>
      <c r="CB19" s="232"/>
      <c r="CC19" s="232"/>
      <c r="CD19" s="232"/>
      <c r="CE19" s="232"/>
      <c r="CF19" s="232"/>
      <c r="CG19" s="232"/>
      <c r="CH19" s="232"/>
      <c r="CI19" s="232"/>
      <c r="CJ19" s="232"/>
      <c r="CK19" s="232"/>
      <c r="CL19" s="232"/>
      <c r="CM19" s="232"/>
      <c r="CN19" s="232"/>
      <c r="CO19" s="232"/>
      <c r="CP19" s="232"/>
      <c r="CQ19" s="232"/>
    </row>
    <row r="20" spans="1:95" s="176" customFormat="1">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2"/>
      <c r="BA20" s="232"/>
      <c r="BB20" s="232"/>
      <c r="BC20" s="232"/>
      <c r="BD20" s="232"/>
      <c r="BE20" s="232"/>
      <c r="BF20" s="232"/>
      <c r="BG20" s="232"/>
      <c r="BH20" s="232"/>
      <c r="BI20" s="232"/>
      <c r="BJ20" s="232"/>
      <c r="BK20" s="232"/>
      <c r="BL20" s="232"/>
      <c r="BM20" s="232"/>
      <c r="BN20" s="232"/>
      <c r="BO20" s="232"/>
      <c r="BP20" s="232"/>
      <c r="BQ20" s="232"/>
      <c r="BR20" s="232"/>
      <c r="BS20" s="232"/>
      <c r="BT20" s="232"/>
      <c r="BU20" s="232"/>
      <c r="BV20" s="232"/>
      <c r="BW20" s="232"/>
      <c r="BX20" s="232"/>
      <c r="BY20" s="232"/>
      <c r="BZ20" s="232"/>
      <c r="CA20" s="232"/>
      <c r="CB20" s="232"/>
      <c r="CC20" s="232"/>
      <c r="CD20" s="232"/>
      <c r="CE20" s="232"/>
      <c r="CF20" s="232"/>
      <c r="CG20" s="232"/>
      <c r="CH20" s="232"/>
      <c r="CI20" s="232"/>
      <c r="CJ20" s="232"/>
      <c r="CK20" s="232"/>
      <c r="CL20" s="232"/>
      <c r="CM20" s="232"/>
      <c r="CN20" s="232"/>
      <c r="CO20" s="232"/>
      <c r="CP20" s="232"/>
      <c r="CQ20" s="232"/>
    </row>
    <row r="21" spans="1:95" s="176" customFormat="1">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2"/>
      <c r="BA21" s="232"/>
      <c r="BB21" s="232"/>
      <c r="BC21" s="232"/>
      <c r="BD21" s="232"/>
      <c r="BE21" s="232"/>
      <c r="BF21" s="232"/>
      <c r="BG21" s="232"/>
      <c r="BH21" s="232"/>
      <c r="BI21" s="232"/>
      <c r="BJ21" s="232"/>
      <c r="BK21" s="232"/>
      <c r="BL21" s="232"/>
      <c r="BM21" s="232"/>
      <c r="BN21" s="232"/>
      <c r="BO21" s="232"/>
      <c r="BP21" s="232"/>
      <c r="BQ21" s="232"/>
      <c r="BR21" s="232"/>
      <c r="BS21" s="232"/>
      <c r="BT21" s="232"/>
      <c r="BU21" s="232"/>
      <c r="BV21" s="232"/>
      <c r="BW21" s="232"/>
      <c r="BX21" s="232"/>
      <c r="BY21" s="232"/>
      <c r="BZ21" s="232"/>
      <c r="CA21" s="232"/>
      <c r="CB21" s="232"/>
      <c r="CC21" s="232"/>
      <c r="CD21" s="232"/>
      <c r="CE21" s="232"/>
      <c r="CF21" s="232"/>
      <c r="CG21" s="232"/>
      <c r="CH21" s="232"/>
      <c r="CI21" s="232"/>
      <c r="CJ21" s="232"/>
      <c r="CK21" s="232"/>
      <c r="CL21" s="232"/>
      <c r="CM21" s="232"/>
      <c r="CN21" s="232"/>
      <c r="CO21" s="232"/>
      <c r="CP21" s="232"/>
      <c r="CQ21" s="232"/>
    </row>
    <row r="22" spans="1:95" s="176" customFormat="1">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232"/>
      <c r="CK22" s="232"/>
      <c r="CL22" s="232"/>
      <c r="CM22" s="232"/>
      <c r="CN22" s="232"/>
      <c r="CO22" s="232"/>
      <c r="CP22" s="232"/>
      <c r="CQ22" s="232"/>
    </row>
    <row r="23" spans="1:95" s="176" customFormat="1">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c r="AT23" s="232"/>
      <c r="AU23" s="232"/>
      <c r="AV23" s="232"/>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c r="BX23" s="232"/>
      <c r="BY23" s="232"/>
      <c r="BZ23" s="232"/>
      <c r="CA23" s="232"/>
      <c r="CB23" s="232"/>
      <c r="CC23" s="232"/>
      <c r="CD23" s="232"/>
      <c r="CE23" s="232"/>
      <c r="CF23" s="232"/>
      <c r="CG23" s="232"/>
      <c r="CH23" s="232"/>
      <c r="CI23" s="232"/>
      <c r="CJ23" s="232"/>
      <c r="CK23" s="232"/>
      <c r="CL23" s="232"/>
      <c r="CM23" s="232"/>
      <c r="CN23" s="232"/>
      <c r="CO23" s="232"/>
      <c r="CP23" s="232"/>
      <c r="CQ23" s="232"/>
    </row>
    <row r="24" spans="1:95" s="176" customFormat="1">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232"/>
      <c r="CC24" s="232"/>
      <c r="CD24" s="232"/>
      <c r="CE24" s="232"/>
      <c r="CF24" s="232"/>
      <c r="CG24" s="232"/>
      <c r="CH24" s="232"/>
      <c r="CI24" s="232"/>
      <c r="CJ24" s="232"/>
      <c r="CK24" s="232"/>
      <c r="CL24" s="232"/>
      <c r="CM24" s="232"/>
      <c r="CN24" s="232"/>
      <c r="CO24" s="232"/>
      <c r="CP24" s="232"/>
      <c r="CQ24" s="232"/>
    </row>
    <row r="25" spans="1:95" s="176" customFormat="1" ht="23.25" customHeight="1">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32"/>
      <c r="BU25" s="232"/>
      <c r="BV25" s="232"/>
      <c r="BW25" s="232"/>
      <c r="BX25" s="232"/>
      <c r="BY25" s="232"/>
      <c r="BZ25" s="232"/>
      <c r="CA25" s="232"/>
      <c r="CB25" s="232"/>
      <c r="CC25" s="232"/>
      <c r="CD25" s="232"/>
      <c r="CE25" s="232"/>
      <c r="CF25" s="232"/>
      <c r="CG25" s="232"/>
      <c r="CH25" s="232"/>
      <c r="CI25" s="232"/>
      <c r="CJ25" s="232"/>
      <c r="CK25" s="232"/>
      <c r="CL25" s="232"/>
      <c r="CM25" s="232"/>
      <c r="CN25" s="232"/>
      <c r="CO25" s="232"/>
      <c r="CP25" s="232"/>
      <c r="CQ25" s="232"/>
    </row>
    <row r="26" spans="1:95" s="176" customFormat="1">
      <c r="A26" s="172"/>
      <c r="B26" s="175"/>
      <c r="C26" s="175"/>
      <c r="D26" s="175"/>
      <c r="E26" s="175"/>
      <c r="F26" s="175"/>
      <c r="G26" s="175"/>
      <c r="H26" s="175"/>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2"/>
      <c r="BP26" s="232"/>
      <c r="BQ26" s="232"/>
      <c r="BR26" s="232"/>
      <c r="BS26" s="232"/>
      <c r="BT26" s="232"/>
      <c r="BU26" s="232"/>
      <c r="BV26" s="232"/>
      <c r="BW26" s="232"/>
      <c r="BX26" s="232"/>
      <c r="BY26" s="232"/>
      <c r="BZ26" s="232"/>
      <c r="CA26" s="232"/>
      <c r="CB26" s="232"/>
      <c r="CC26" s="232"/>
      <c r="CD26" s="232"/>
      <c r="CE26" s="232"/>
      <c r="CF26" s="232"/>
      <c r="CG26" s="232"/>
      <c r="CH26" s="232"/>
      <c r="CI26" s="232"/>
      <c r="CJ26" s="232"/>
      <c r="CK26" s="232"/>
      <c r="CL26" s="232"/>
      <c r="CM26" s="232"/>
      <c r="CN26" s="232"/>
      <c r="CO26" s="232"/>
      <c r="CP26" s="232"/>
      <c r="CQ26" s="232"/>
    </row>
    <row r="27" spans="1:95" s="176" customFormat="1">
      <c r="A27" s="172"/>
      <c r="B27" s="175"/>
      <c r="C27" s="175"/>
      <c r="D27" s="175"/>
      <c r="E27" s="175"/>
      <c r="F27" s="175"/>
      <c r="G27" s="175"/>
      <c r="H27" s="175"/>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2"/>
      <c r="BC27" s="232"/>
      <c r="BD27" s="232"/>
      <c r="BE27" s="232"/>
      <c r="BF27" s="232"/>
      <c r="BG27" s="232"/>
      <c r="BH27" s="232"/>
      <c r="BI27" s="232"/>
      <c r="BJ27" s="232"/>
      <c r="BK27" s="232"/>
      <c r="BL27" s="232"/>
      <c r="BM27" s="232"/>
      <c r="BN27" s="232"/>
      <c r="BO27" s="232"/>
      <c r="BP27" s="232"/>
      <c r="BQ27" s="232"/>
      <c r="BR27" s="232"/>
      <c r="BS27" s="232"/>
      <c r="BT27" s="232"/>
      <c r="BU27" s="232"/>
      <c r="BV27" s="232"/>
      <c r="BW27" s="232"/>
      <c r="BX27" s="232"/>
      <c r="BY27" s="232"/>
      <c r="BZ27" s="232"/>
      <c r="CA27" s="232"/>
      <c r="CB27" s="232"/>
      <c r="CC27" s="232"/>
      <c r="CD27" s="232"/>
      <c r="CE27" s="232"/>
      <c r="CF27" s="232"/>
      <c r="CG27" s="232"/>
      <c r="CH27" s="232"/>
      <c r="CI27" s="232"/>
      <c r="CJ27" s="232"/>
      <c r="CK27" s="232"/>
      <c r="CL27" s="232"/>
      <c r="CM27" s="232"/>
      <c r="CN27" s="232"/>
      <c r="CO27" s="232"/>
      <c r="CP27" s="232"/>
      <c r="CQ27" s="232"/>
    </row>
    <row r="28" spans="1:95" s="176" customFormat="1">
      <c r="A28" s="172"/>
      <c r="B28" s="175"/>
      <c r="C28" s="175"/>
      <c r="D28" s="175"/>
      <c r="E28" s="175"/>
      <c r="F28" s="175"/>
      <c r="G28" s="175"/>
      <c r="H28" s="175"/>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232"/>
      <c r="CK28" s="232"/>
      <c r="CL28" s="232"/>
      <c r="CM28" s="232"/>
      <c r="CN28" s="232"/>
      <c r="CO28" s="232"/>
      <c r="CP28" s="232"/>
      <c r="CQ28" s="232"/>
    </row>
    <row r="29" spans="1:95" s="176" customFormat="1">
      <c r="A29" s="172"/>
      <c r="B29" s="175"/>
      <c r="C29" s="175"/>
      <c r="D29" s="175"/>
      <c r="E29" s="175"/>
      <c r="F29" s="175"/>
      <c r="G29" s="175"/>
      <c r="H29" s="175"/>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2"/>
      <c r="BY29" s="232"/>
      <c r="BZ29" s="232"/>
      <c r="CA29" s="232"/>
      <c r="CB29" s="232"/>
      <c r="CC29" s="232"/>
      <c r="CD29" s="232"/>
      <c r="CE29" s="232"/>
      <c r="CF29" s="232"/>
      <c r="CG29" s="232"/>
      <c r="CH29" s="232"/>
      <c r="CI29" s="232"/>
      <c r="CJ29" s="232"/>
      <c r="CK29" s="232"/>
      <c r="CL29" s="232"/>
      <c r="CM29" s="232"/>
      <c r="CN29" s="232"/>
      <c r="CO29" s="232"/>
      <c r="CP29" s="232"/>
      <c r="CQ29" s="232"/>
    </row>
    <row r="30" spans="1:95" s="176" customFormat="1">
      <c r="A30" s="172" t="s">
        <v>185</v>
      </c>
      <c r="B30" s="175"/>
      <c r="C30" s="175"/>
      <c r="D30" s="175"/>
      <c r="E30" s="175"/>
      <c r="F30" s="175"/>
      <c r="G30" s="175"/>
      <c r="H30" s="175"/>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232"/>
      <c r="CK30" s="232"/>
      <c r="CL30" s="232"/>
      <c r="CM30" s="232"/>
      <c r="CN30" s="232"/>
      <c r="CO30" s="232"/>
      <c r="CP30" s="232"/>
      <c r="CQ30" s="232"/>
    </row>
    <row r="31" spans="1:95" s="176" customFormat="1">
      <c r="A31" s="175" t="s">
        <v>233</v>
      </c>
      <c r="B31" s="175"/>
      <c r="C31" s="175"/>
      <c r="D31" s="175"/>
      <c r="E31" s="175"/>
      <c r="F31" s="175"/>
      <c r="G31" s="175"/>
      <c r="H31" s="175"/>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CP31" s="232"/>
      <c r="CQ31" s="232"/>
    </row>
    <row r="32" spans="1:95" s="176" customFormat="1">
      <c r="A32" s="177" t="s">
        <v>234</v>
      </c>
      <c r="B32" s="175"/>
      <c r="C32" s="175"/>
      <c r="D32" s="175"/>
      <c r="E32" s="175"/>
      <c r="F32" s="175"/>
      <c r="G32" s="175"/>
      <c r="H32" s="175"/>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row>
    <row r="33" spans="9:95" s="176" customFormat="1">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row>
    <row r="34" spans="9:95" s="176" customFormat="1">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2"/>
      <c r="CP34" s="232"/>
      <c r="CQ34" s="232"/>
    </row>
    <row r="35" spans="9:95" s="176" customFormat="1">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CP35" s="232"/>
      <c r="CQ35" s="232"/>
    </row>
    <row r="36" spans="9:95" s="176" customFormat="1">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row>
    <row r="37" spans="9:95" s="176" customFormat="1">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row>
    <row r="38" spans="9:95" s="176" customFormat="1">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row>
    <row r="39" spans="9:95" s="176" customFormat="1">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232"/>
      <c r="CF39" s="232"/>
      <c r="CG39" s="232"/>
      <c r="CH39" s="232"/>
      <c r="CI39" s="232"/>
      <c r="CJ39" s="232"/>
      <c r="CK39" s="232"/>
      <c r="CL39" s="232"/>
      <c r="CM39" s="232"/>
      <c r="CN39" s="232"/>
      <c r="CO39" s="232"/>
      <c r="CP39" s="232"/>
      <c r="CQ39" s="232"/>
    </row>
    <row r="40" spans="9:95" s="176" customFormat="1">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row>
    <row r="41" spans="9:95" s="176" customFormat="1">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c r="CQ41" s="232"/>
    </row>
    <row r="42" spans="9:95" s="176" customFormat="1">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row>
    <row r="43" spans="9:95" s="176" customFormat="1">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2"/>
      <c r="BR43" s="232"/>
      <c r="BS43" s="232"/>
      <c r="BT43" s="232"/>
      <c r="BU43" s="232"/>
      <c r="BV43" s="232"/>
      <c r="BW43" s="232"/>
      <c r="BX43" s="232"/>
      <c r="BY43" s="232"/>
      <c r="BZ43" s="232"/>
      <c r="CA43" s="232"/>
      <c r="CB43" s="232"/>
      <c r="CC43" s="232"/>
      <c r="CD43" s="232"/>
      <c r="CE43" s="232"/>
      <c r="CF43" s="232"/>
      <c r="CG43" s="232"/>
      <c r="CH43" s="232"/>
      <c r="CI43" s="232"/>
      <c r="CJ43" s="232"/>
      <c r="CK43" s="232"/>
      <c r="CL43" s="232"/>
      <c r="CM43" s="232"/>
      <c r="CN43" s="232"/>
      <c r="CO43" s="232"/>
      <c r="CP43" s="232"/>
      <c r="CQ43" s="232"/>
    </row>
    <row r="44" spans="9:95" s="176" customFormat="1">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232"/>
      <c r="CG44" s="232"/>
      <c r="CH44" s="232"/>
      <c r="CI44" s="232"/>
      <c r="CJ44" s="232"/>
      <c r="CK44" s="232"/>
      <c r="CL44" s="232"/>
      <c r="CM44" s="232"/>
      <c r="CN44" s="232"/>
      <c r="CO44" s="232"/>
      <c r="CP44" s="232"/>
      <c r="CQ44" s="232"/>
    </row>
    <row r="45" spans="9:95" s="176" customFormat="1">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232"/>
      <c r="CA45" s="232"/>
      <c r="CB45" s="232"/>
      <c r="CC45" s="232"/>
      <c r="CD45" s="232"/>
      <c r="CE45" s="232"/>
      <c r="CF45" s="232"/>
      <c r="CG45" s="232"/>
      <c r="CH45" s="232"/>
      <c r="CI45" s="232"/>
      <c r="CJ45" s="232"/>
      <c r="CK45" s="232"/>
      <c r="CL45" s="232"/>
      <c r="CM45" s="232"/>
      <c r="CN45" s="232"/>
      <c r="CO45" s="232"/>
      <c r="CP45" s="232"/>
      <c r="CQ45" s="232"/>
    </row>
    <row r="46" spans="9:95" s="176" customFormat="1">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2"/>
      <c r="BR46" s="232"/>
      <c r="BS46" s="232"/>
      <c r="BT46" s="232"/>
      <c r="BU46" s="232"/>
      <c r="BV46" s="232"/>
      <c r="BW46" s="232"/>
      <c r="BX46" s="232"/>
      <c r="BY46" s="232"/>
      <c r="BZ46" s="232"/>
      <c r="CA46" s="232"/>
      <c r="CB46" s="232"/>
      <c r="CC46" s="232"/>
      <c r="CD46" s="232"/>
      <c r="CE46" s="232"/>
      <c r="CF46" s="232"/>
      <c r="CG46" s="232"/>
      <c r="CH46" s="232"/>
      <c r="CI46" s="232"/>
      <c r="CJ46" s="232"/>
      <c r="CK46" s="232"/>
      <c r="CL46" s="232"/>
      <c r="CM46" s="232"/>
      <c r="CN46" s="232"/>
      <c r="CO46" s="232"/>
      <c r="CP46" s="232"/>
      <c r="CQ46" s="232"/>
    </row>
    <row r="47" spans="9:95" s="176" customFormat="1">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2"/>
      <c r="CF47" s="232"/>
      <c r="CG47" s="232"/>
      <c r="CH47" s="232"/>
      <c r="CI47" s="232"/>
      <c r="CJ47" s="232"/>
      <c r="CK47" s="232"/>
      <c r="CL47" s="232"/>
      <c r="CM47" s="232"/>
      <c r="CN47" s="232"/>
      <c r="CO47" s="232"/>
      <c r="CP47" s="232"/>
      <c r="CQ47" s="232"/>
    </row>
    <row r="48" spans="9:95" s="176" customFormat="1">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2"/>
      <c r="BY48" s="232"/>
      <c r="BZ48" s="232"/>
      <c r="CA48" s="232"/>
      <c r="CB48" s="232"/>
      <c r="CC48" s="232"/>
      <c r="CD48" s="232"/>
      <c r="CE48" s="232"/>
      <c r="CF48" s="232"/>
      <c r="CG48" s="232"/>
      <c r="CH48" s="232"/>
      <c r="CI48" s="232"/>
      <c r="CJ48" s="232"/>
      <c r="CK48" s="232"/>
      <c r="CL48" s="232"/>
      <c r="CM48" s="232"/>
      <c r="CN48" s="232"/>
      <c r="CO48" s="232"/>
      <c r="CP48" s="232"/>
      <c r="CQ48" s="232"/>
    </row>
    <row r="49" spans="1:95" s="176" customFormat="1">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2"/>
      <c r="BR49" s="232"/>
      <c r="BS49" s="232"/>
      <c r="BT49" s="232"/>
      <c r="BU49" s="232"/>
      <c r="BV49" s="232"/>
      <c r="BW49" s="232"/>
      <c r="BX49" s="232"/>
      <c r="BY49" s="232"/>
      <c r="BZ49" s="232"/>
      <c r="CA49" s="232"/>
      <c r="CB49" s="232"/>
      <c r="CC49" s="232"/>
      <c r="CD49" s="232"/>
      <c r="CE49" s="232"/>
      <c r="CF49" s="232"/>
      <c r="CG49" s="232"/>
      <c r="CH49" s="232"/>
      <c r="CI49" s="232"/>
      <c r="CJ49" s="232"/>
      <c r="CK49" s="232"/>
      <c r="CL49" s="232"/>
      <c r="CM49" s="232"/>
      <c r="CN49" s="232"/>
      <c r="CO49" s="232"/>
      <c r="CP49" s="232"/>
      <c r="CQ49" s="232"/>
    </row>
    <row r="50" spans="1:95" s="176" customFormat="1">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2"/>
      <c r="BR50" s="232"/>
      <c r="BS50" s="232"/>
      <c r="BT50" s="232"/>
      <c r="BU50" s="232"/>
      <c r="BV50" s="232"/>
      <c r="BW50" s="232"/>
      <c r="BX50" s="232"/>
      <c r="BY50" s="232"/>
      <c r="BZ50" s="232"/>
      <c r="CA50" s="232"/>
      <c r="CB50" s="232"/>
      <c r="CC50" s="232"/>
      <c r="CD50" s="232"/>
      <c r="CE50" s="232"/>
      <c r="CF50" s="232"/>
      <c r="CG50" s="232"/>
      <c r="CH50" s="232"/>
      <c r="CI50" s="232"/>
      <c r="CJ50" s="232"/>
      <c r="CK50" s="232"/>
      <c r="CL50" s="232"/>
      <c r="CM50" s="232"/>
      <c r="CN50" s="232"/>
      <c r="CO50" s="232"/>
      <c r="CP50" s="232"/>
      <c r="CQ50" s="232"/>
    </row>
    <row r="51" spans="1:95" s="176" customFormat="1">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row>
    <row r="52" spans="1:95" s="176" customFormat="1">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2"/>
      <c r="BR52" s="232"/>
      <c r="BS52" s="232"/>
      <c r="BT52" s="232"/>
      <c r="BU52" s="232"/>
      <c r="BV52" s="232"/>
      <c r="BW52" s="232"/>
      <c r="BX52" s="232"/>
      <c r="BY52" s="232"/>
      <c r="BZ52" s="232"/>
      <c r="CA52" s="232"/>
      <c r="CB52" s="232"/>
      <c r="CC52" s="232"/>
      <c r="CD52" s="232"/>
      <c r="CE52" s="232"/>
      <c r="CF52" s="232"/>
      <c r="CG52" s="232"/>
      <c r="CH52" s="232"/>
      <c r="CI52" s="232"/>
      <c r="CJ52" s="232"/>
      <c r="CK52" s="232"/>
      <c r="CL52" s="232"/>
      <c r="CM52" s="232"/>
      <c r="CN52" s="232"/>
      <c r="CO52" s="232"/>
      <c r="CP52" s="232"/>
      <c r="CQ52" s="232"/>
    </row>
    <row r="57" spans="1:95" s="176" customFormat="1">
      <c r="A57" s="172" t="s">
        <v>232</v>
      </c>
      <c r="B57" s="175"/>
      <c r="C57" s="175"/>
      <c r="D57" s="175"/>
      <c r="E57" s="175"/>
      <c r="F57" s="175"/>
      <c r="G57" s="175"/>
      <c r="H57" s="175"/>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2"/>
      <c r="BR57" s="232"/>
      <c r="BS57" s="232"/>
      <c r="BT57" s="232"/>
      <c r="BU57" s="232"/>
      <c r="BV57" s="232"/>
      <c r="BW57" s="232"/>
      <c r="BX57" s="232"/>
      <c r="BY57" s="232"/>
      <c r="BZ57" s="232"/>
      <c r="CA57" s="232"/>
      <c r="CB57" s="232"/>
      <c r="CC57" s="232"/>
      <c r="CD57" s="232"/>
      <c r="CE57" s="232"/>
      <c r="CF57" s="232"/>
      <c r="CG57" s="232"/>
      <c r="CH57" s="232"/>
      <c r="CI57" s="232"/>
      <c r="CJ57" s="232"/>
      <c r="CK57" s="232"/>
      <c r="CL57" s="232"/>
      <c r="CM57" s="232"/>
      <c r="CN57" s="232"/>
      <c r="CO57" s="232"/>
      <c r="CP57" s="232"/>
      <c r="CQ57" s="232"/>
    </row>
    <row r="58" spans="1:95" s="176" customFormat="1">
      <c r="A58" s="175" t="s">
        <v>180</v>
      </c>
      <c r="B58" s="175"/>
      <c r="C58" s="175"/>
      <c r="D58" s="175"/>
      <c r="E58" s="175"/>
      <c r="F58" s="175"/>
      <c r="G58" s="175"/>
      <c r="H58" s="175"/>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232"/>
      <c r="CI58" s="232"/>
      <c r="CJ58" s="232"/>
      <c r="CK58" s="232"/>
      <c r="CL58" s="232"/>
      <c r="CM58" s="232"/>
      <c r="CN58" s="232"/>
      <c r="CO58" s="232"/>
      <c r="CP58" s="232"/>
      <c r="CQ58" s="232"/>
    </row>
    <row r="59" spans="1:95" s="176" customFormat="1">
      <c r="A59" s="177" t="s">
        <v>181</v>
      </c>
      <c r="B59" s="175"/>
      <c r="C59" s="175"/>
      <c r="D59" s="175"/>
      <c r="E59" s="175"/>
      <c r="F59" s="175"/>
      <c r="G59" s="175"/>
      <c r="H59" s="175"/>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232"/>
      <c r="BU59" s="232"/>
      <c r="BV59" s="232"/>
      <c r="BW59" s="232"/>
      <c r="BX59" s="232"/>
      <c r="BY59" s="232"/>
      <c r="BZ59" s="232"/>
      <c r="CA59" s="232"/>
      <c r="CB59" s="232"/>
      <c r="CC59" s="232"/>
      <c r="CD59" s="232"/>
      <c r="CE59" s="232"/>
      <c r="CF59" s="232"/>
      <c r="CG59" s="232"/>
      <c r="CH59" s="232"/>
      <c r="CI59" s="232"/>
      <c r="CJ59" s="232"/>
      <c r="CK59" s="232"/>
      <c r="CL59" s="232"/>
      <c r="CM59" s="232"/>
      <c r="CN59" s="232"/>
      <c r="CO59" s="232"/>
      <c r="CP59" s="232"/>
      <c r="CQ59" s="232"/>
    </row>
    <row r="84" spans="1:95" s="176" customFormat="1">
      <c r="A84" s="172" t="s">
        <v>246</v>
      </c>
      <c r="B84" s="175"/>
      <c r="C84" s="175"/>
      <c r="D84" s="175"/>
      <c r="E84" s="175"/>
      <c r="F84" s="175"/>
      <c r="G84" s="175"/>
      <c r="H84" s="175"/>
      <c r="I84" s="232"/>
      <c r="J84" s="232"/>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2"/>
      <c r="AL84" s="232"/>
      <c r="AM84" s="232"/>
      <c r="AN84" s="232"/>
      <c r="AO84" s="232"/>
      <c r="AP84" s="232"/>
      <c r="AQ84" s="232"/>
      <c r="AR84" s="232"/>
      <c r="AS84" s="232"/>
      <c r="AT84" s="232"/>
      <c r="AU84" s="232"/>
      <c r="AV84" s="232"/>
      <c r="AW84" s="232"/>
      <c r="AX84" s="232"/>
      <c r="AY84" s="232"/>
      <c r="AZ84" s="232"/>
      <c r="BA84" s="232"/>
      <c r="BB84" s="232"/>
      <c r="BC84" s="232"/>
      <c r="BD84" s="232"/>
      <c r="BE84" s="232"/>
      <c r="BF84" s="232"/>
      <c r="BG84" s="232"/>
      <c r="BH84" s="232"/>
      <c r="BI84" s="232"/>
      <c r="BJ84" s="232"/>
      <c r="BK84" s="232"/>
      <c r="BL84" s="232"/>
      <c r="BM84" s="232"/>
      <c r="BN84" s="232"/>
      <c r="BO84" s="232"/>
      <c r="BP84" s="232"/>
      <c r="BQ84" s="232"/>
      <c r="BR84" s="232"/>
      <c r="BS84" s="232"/>
      <c r="BT84" s="232"/>
      <c r="BU84" s="232"/>
      <c r="BV84" s="232"/>
      <c r="BW84" s="232"/>
      <c r="BX84" s="232"/>
      <c r="BY84" s="232"/>
      <c r="BZ84" s="232"/>
      <c r="CA84" s="232"/>
      <c r="CB84" s="232"/>
      <c r="CC84" s="232"/>
      <c r="CD84" s="232"/>
      <c r="CE84" s="232"/>
      <c r="CF84" s="232"/>
      <c r="CG84" s="232"/>
      <c r="CH84" s="232"/>
      <c r="CI84" s="232"/>
      <c r="CJ84" s="232"/>
      <c r="CK84" s="232"/>
      <c r="CL84" s="232"/>
      <c r="CM84" s="232"/>
      <c r="CN84" s="232"/>
      <c r="CO84" s="232"/>
      <c r="CP84" s="232"/>
      <c r="CQ84" s="232"/>
    </row>
    <row r="85" spans="1:95" s="176" customFormat="1">
      <c r="A85" s="175" t="s">
        <v>247</v>
      </c>
      <c r="B85" s="175"/>
      <c r="C85" s="175"/>
      <c r="D85" s="175"/>
      <c r="E85" s="175"/>
      <c r="F85" s="175"/>
      <c r="G85" s="175"/>
      <c r="H85" s="175"/>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c r="AN85" s="232"/>
      <c r="AO85" s="232"/>
      <c r="AP85" s="232"/>
      <c r="AQ85" s="232"/>
      <c r="AR85" s="232"/>
      <c r="AS85" s="232"/>
      <c r="AT85" s="232"/>
      <c r="AU85" s="232"/>
      <c r="AV85" s="232"/>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232"/>
      <c r="BV85" s="232"/>
      <c r="BW85" s="232"/>
      <c r="BX85" s="232"/>
      <c r="BY85" s="232"/>
      <c r="BZ85" s="232"/>
      <c r="CA85" s="232"/>
      <c r="CB85" s="232"/>
      <c r="CC85" s="232"/>
      <c r="CD85" s="232"/>
      <c r="CE85" s="232"/>
      <c r="CF85" s="232"/>
      <c r="CG85" s="232"/>
      <c r="CH85" s="232"/>
      <c r="CI85" s="232"/>
      <c r="CJ85" s="232"/>
      <c r="CK85" s="232"/>
      <c r="CL85" s="232"/>
      <c r="CM85" s="232"/>
      <c r="CN85" s="232"/>
      <c r="CO85" s="232"/>
      <c r="CP85" s="232"/>
      <c r="CQ85" s="232"/>
    </row>
    <row r="86" spans="1:95" s="176" customFormat="1">
      <c r="A86" s="177" t="s">
        <v>248</v>
      </c>
      <c r="B86" s="175"/>
      <c r="C86" s="175"/>
      <c r="D86" s="175"/>
      <c r="E86" s="175"/>
      <c r="F86" s="175"/>
      <c r="G86" s="175"/>
      <c r="H86" s="175"/>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K86" s="232"/>
      <c r="AL86" s="232"/>
      <c r="AM86" s="232"/>
      <c r="AN86" s="232"/>
      <c r="AO86" s="232"/>
      <c r="AP86" s="232"/>
      <c r="AQ86" s="232"/>
      <c r="AR86" s="232"/>
      <c r="AS86" s="232"/>
      <c r="AT86" s="232"/>
      <c r="AU86" s="232"/>
      <c r="AV86" s="232"/>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232"/>
      <c r="BV86" s="232"/>
      <c r="BW86" s="232"/>
      <c r="BX86" s="232"/>
      <c r="BY86" s="232"/>
      <c r="BZ86" s="232"/>
      <c r="CA86" s="232"/>
      <c r="CB86" s="232"/>
      <c r="CC86" s="232"/>
      <c r="CD86" s="232"/>
      <c r="CE86" s="232"/>
      <c r="CF86" s="232"/>
      <c r="CG86" s="232"/>
      <c r="CH86" s="232"/>
      <c r="CI86" s="232"/>
      <c r="CJ86" s="232"/>
      <c r="CK86" s="232"/>
      <c r="CL86" s="232"/>
      <c r="CM86" s="232"/>
      <c r="CN86" s="232"/>
      <c r="CO86" s="232"/>
      <c r="CP86" s="232"/>
      <c r="CQ86" s="232"/>
    </row>
    <row r="110" spans="1:95" s="176" customFormat="1">
      <c r="A110" s="172" t="s">
        <v>251</v>
      </c>
      <c r="B110" s="175"/>
      <c r="C110" s="175"/>
      <c r="D110" s="175"/>
      <c r="E110" s="175"/>
      <c r="F110" s="175"/>
      <c r="G110" s="175"/>
      <c r="H110" s="175"/>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2"/>
      <c r="AM110" s="232"/>
      <c r="AN110" s="232"/>
      <c r="AO110" s="232"/>
      <c r="AP110" s="232"/>
      <c r="AQ110" s="232"/>
      <c r="AR110" s="232"/>
      <c r="AS110" s="232"/>
      <c r="AT110" s="232"/>
      <c r="AU110" s="232"/>
      <c r="AV110" s="232"/>
      <c r="AW110" s="232"/>
      <c r="AX110" s="232"/>
      <c r="AY110" s="232"/>
      <c r="AZ110" s="232"/>
      <c r="BA110" s="232"/>
      <c r="BB110" s="232"/>
      <c r="BC110" s="232"/>
      <c r="BD110" s="232"/>
      <c r="BE110" s="232"/>
      <c r="BF110" s="232"/>
      <c r="BG110" s="232"/>
      <c r="BH110" s="232"/>
      <c r="BI110" s="232"/>
      <c r="BJ110" s="232"/>
      <c r="BK110" s="232"/>
      <c r="BL110" s="232"/>
      <c r="BM110" s="232"/>
      <c r="BN110" s="232"/>
      <c r="BO110" s="232"/>
      <c r="BP110" s="232"/>
      <c r="BQ110" s="232"/>
      <c r="BR110" s="232"/>
      <c r="BS110" s="232"/>
      <c r="BT110" s="232"/>
      <c r="BU110" s="232"/>
      <c r="BV110" s="232"/>
      <c r="BW110" s="232"/>
      <c r="BX110" s="232"/>
      <c r="BY110" s="232"/>
      <c r="BZ110" s="232"/>
      <c r="CA110" s="232"/>
      <c r="CB110" s="232"/>
      <c r="CC110" s="232"/>
      <c r="CD110" s="232"/>
      <c r="CE110" s="232"/>
      <c r="CF110" s="232"/>
      <c r="CG110" s="232"/>
      <c r="CH110" s="232"/>
      <c r="CI110" s="232"/>
      <c r="CJ110" s="232"/>
      <c r="CK110" s="232"/>
      <c r="CL110" s="232"/>
      <c r="CM110" s="232"/>
      <c r="CN110" s="232"/>
      <c r="CO110" s="232"/>
      <c r="CP110" s="232"/>
      <c r="CQ110" s="232"/>
    </row>
    <row r="111" spans="1:95" s="176" customFormat="1">
      <c r="A111" s="175" t="s">
        <v>249</v>
      </c>
      <c r="B111" s="175"/>
      <c r="C111" s="175"/>
      <c r="D111" s="175"/>
      <c r="E111" s="175"/>
      <c r="F111" s="175"/>
      <c r="G111" s="175"/>
      <c r="H111" s="175"/>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32"/>
      <c r="AP111" s="232"/>
      <c r="AQ111" s="232"/>
      <c r="AR111" s="232"/>
      <c r="AS111" s="232"/>
      <c r="AT111" s="232"/>
      <c r="AU111" s="232"/>
      <c r="AV111" s="232"/>
      <c r="AW111" s="232"/>
      <c r="AX111" s="232"/>
      <c r="AY111" s="232"/>
      <c r="AZ111" s="232"/>
      <c r="BA111" s="232"/>
      <c r="BB111" s="232"/>
      <c r="BC111" s="232"/>
      <c r="BD111" s="232"/>
      <c r="BE111" s="232"/>
      <c r="BF111" s="232"/>
      <c r="BG111" s="232"/>
      <c r="BH111" s="232"/>
      <c r="BI111" s="232"/>
      <c r="BJ111" s="232"/>
      <c r="BK111" s="232"/>
      <c r="BL111" s="232"/>
      <c r="BM111" s="232"/>
      <c r="BN111" s="232"/>
      <c r="BO111" s="232"/>
      <c r="BP111" s="232"/>
      <c r="BQ111" s="232"/>
      <c r="BR111" s="232"/>
      <c r="BS111" s="232"/>
      <c r="BT111" s="232"/>
      <c r="BU111" s="232"/>
      <c r="BV111" s="232"/>
      <c r="BW111" s="232"/>
      <c r="BX111" s="232"/>
      <c r="BY111" s="232"/>
      <c r="BZ111" s="232"/>
      <c r="CA111" s="232"/>
      <c r="CB111" s="232"/>
      <c r="CC111" s="232"/>
      <c r="CD111" s="232"/>
      <c r="CE111" s="232"/>
      <c r="CF111" s="232"/>
      <c r="CG111" s="232"/>
      <c r="CH111" s="232"/>
      <c r="CI111" s="232"/>
      <c r="CJ111" s="232"/>
      <c r="CK111" s="232"/>
      <c r="CL111" s="232"/>
      <c r="CM111" s="232"/>
      <c r="CN111" s="232"/>
      <c r="CO111" s="232"/>
      <c r="CP111" s="232"/>
      <c r="CQ111" s="232"/>
    </row>
    <row r="112" spans="1:95" s="176" customFormat="1">
      <c r="A112" s="177" t="s">
        <v>250</v>
      </c>
      <c r="B112" s="175"/>
      <c r="C112" s="175"/>
      <c r="D112" s="175"/>
      <c r="E112" s="175"/>
      <c r="F112" s="175"/>
      <c r="G112" s="175"/>
      <c r="H112" s="175"/>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2"/>
      <c r="AN112" s="232"/>
      <c r="AO112" s="232"/>
      <c r="AP112" s="232"/>
      <c r="AQ112" s="232"/>
      <c r="AR112" s="232"/>
      <c r="AS112" s="232"/>
      <c r="AT112" s="232"/>
      <c r="AU112" s="232"/>
      <c r="AV112" s="232"/>
      <c r="AW112" s="232"/>
      <c r="AX112" s="232"/>
      <c r="AY112" s="232"/>
      <c r="AZ112" s="232"/>
      <c r="BA112" s="232"/>
      <c r="BB112" s="232"/>
      <c r="BC112" s="232"/>
      <c r="BD112" s="232"/>
      <c r="BE112" s="232"/>
      <c r="BF112" s="232"/>
      <c r="BG112" s="232"/>
      <c r="BH112" s="232"/>
      <c r="BI112" s="232"/>
      <c r="BJ112" s="232"/>
      <c r="BK112" s="232"/>
      <c r="BL112" s="232"/>
      <c r="BM112" s="232"/>
      <c r="BN112" s="232"/>
      <c r="BO112" s="232"/>
      <c r="BP112" s="232"/>
      <c r="BQ112" s="232"/>
      <c r="BR112" s="232"/>
      <c r="BS112" s="232"/>
      <c r="BT112" s="232"/>
      <c r="BU112" s="232"/>
      <c r="BV112" s="232"/>
      <c r="BW112" s="232"/>
      <c r="BX112" s="232"/>
      <c r="BY112" s="232"/>
      <c r="BZ112" s="232"/>
      <c r="CA112" s="232"/>
      <c r="CB112" s="232"/>
      <c r="CC112" s="232"/>
      <c r="CD112" s="232"/>
      <c r="CE112" s="232"/>
      <c r="CF112" s="232"/>
      <c r="CG112" s="232"/>
      <c r="CH112" s="232"/>
      <c r="CI112" s="232"/>
      <c r="CJ112" s="232"/>
      <c r="CK112" s="232"/>
      <c r="CL112" s="232"/>
      <c r="CM112" s="232"/>
      <c r="CN112" s="232"/>
      <c r="CO112" s="232"/>
      <c r="CP112" s="232"/>
      <c r="CQ112" s="232"/>
    </row>
    <row r="145" spans="1:95" s="176" customFormat="1">
      <c r="A145" s="172" t="s">
        <v>255</v>
      </c>
      <c r="B145" s="175"/>
      <c r="C145" s="175"/>
      <c r="D145" s="175"/>
      <c r="E145" s="175"/>
      <c r="F145" s="175"/>
      <c r="G145" s="175"/>
      <c r="H145" s="175"/>
      <c r="I145" s="232"/>
      <c r="J145" s="232"/>
      <c r="K145" s="232"/>
      <c r="L145" s="232"/>
      <c r="M145" s="232"/>
      <c r="N145" s="232"/>
      <c r="O145" s="232"/>
      <c r="P145" s="232"/>
      <c r="Q145" s="232"/>
      <c r="R145" s="232"/>
      <c r="S145" s="232"/>
      <c r="T145" s="232"/>
      <c r="U145" s="232"/>
      <c r="V145" s="232"/>
      <c r="W145" s="232"/>
      <c r="X145" s="232"/>
      <c r="Y145" s="232"/>
      <c r="Z145" s="232"/>
      <c r="AA145" s="232"/>
      <c r="AB145" s="232"/>
      <c r="AC145" s="232"/>
      <c r="AD145" s="232"/>
      <c r="AE145" s="232"/>
      <c r="AF145" s="232"/>
      <c r="AG145" s="232"/>
      <c r="AH145" s="232"/>
      <c r="AI145" s="232"/>
      <c r="AJ145" s="232"/>
      <c r="AK145" s="232"/>
      <c r="AL145" s="232"/>
      <c r="AM145" s="232"/>
      <c r="AN145" s="232"/>
      <c r="AO145" s="232"/>
      <c r="AP145" s="232"/>
      <c r="AQ145" s="232"/>
      <c r="AR145" s="232"/>
      <c r="AS145" s="232"/>
      <c r="AT145" s="232"/>
      <c r="AU145" s="232"/>
      <c r="AV145" s="232"/>
      <c r="AW145" s="232"/>
      <c r="AX145" s="232"/>
      <c r="AY145" s="232"/>
      <c r="AZ145" s="232"/>
      <c r="BA145" s="232"/>
      <c r="BB145" s="232"/>
      <c r="BC145" s="232"/>
      <c r="BD145" s="232"/>
      <c r="BE145" s="232"/>
      <c r="BF145" s="232"/>
      <c r="BG145" s="232"/>
      <c r="BH145" s="232"/>
      <c r="BI145" s="232"/>
      <c r="BJ145" s="232"/>
      <c r="BK145" s="232"/>
      <c r="BL145" s="232"/>
      <c r="BM145" s="232"/>
      <c r="BN145" s="232"/>
      <c r="BO145" s="232"/>
      <c r="BP145" s="232"/>
      <c r="BQ145" s="232"/>
      <c r="BR145" s="232"/>
      <c r="BS145" s="232"/>
      <c r="BT145" s="232"/>
      <c r="BU145" s="232"/>
      <c r="BV145" s="232"/>
      <c r="BW145" s="232"/>
      <c r="BX145" s="232"/>
      <c r="BY145" s="232"/>
      <c r="BZ145" s="232"/>
      <c r="CA145" s="232"/>
      <c r="CB145" s="232"/>
      <c r="CC145" s="232"/>
      <c r="CD145" s="232"/>
      <c r="CE145" s="232"/>
      <c r="CF145" s="232"/>
      <c r="CG145" s="232"/>
      <c r="CH145" s="232"/>
      <c r="CI145" s="232"/>
      <c r="CJ145" s="232"/>
      <c r="CK145" s="232"/>
      <c r="CL145" s="232"/>
      <c r="CM145" s="232"/>
      <c r="CN145" s="232"/>
      <c r="CO145" s="232"/>
      <c r="CP145" s="232"/>
      <c r="CQ145" s="232"/>
    </row>
    <row r="146" spans="1:95" s="176" customFormat="1">
      <c r="A146" s="175" t="s">
        <v>253</v>
      </c>
      <c r="B146" s="175"/>
      <c r="C146" s="175"/>
      <c r="D146" s="175"/>
      <c r="E146" s="175"/>
      <c r="F146" s="175"/>
      <c r="G146" s="175"/>
      <c r="H146" s="175"/>
      <c r="I146" s="232"/>
      <c r="J146" s="232"/>
      <c r="K146" s="232"/>
      <c r="L146" s="232"/>
      <c r="M146" s="232"/>
      <c r="N146" s="232"/>
      <c r="O146" s="232"/>
      <c r="P146" s="232"/>
      <c r="Q146" s="232"/>
      <c r="R146" s="232"/>
      <c r="S146" s="232"/>
      <c r="T146" s="232"/>
      <c r="U146" s="232"/>
      <c r="V146" s="232"/>
      <c r="W146" s="232"/>
      <c r="X146" s="232"/>
      <c r="Y146" s="232"/>
      <c r="Z146" s="232"/>
      <c r="AA146" s="232"/>
      <c r="AB146" s="232"/>
      <c r="AC146" s="232"/>
      <c r="AD146" s="232"/>
      <c r="AE146" s="232"/>
      <c r="AF146" s="232"/>
      <c r="AG146" s="232"/>
      <c r="AH146" s="232"/>
      <c r="AI146" s="232"/>
      <c r="AJ146" s="232"/>
      <c r="AK146" s="232"/>
      <c r="AL146" s="232"/>
      <c r="AM146" s="232"/>
      <c r="AN146" s="232"/>
      <c r="AO146" s="232"/>
      <c r="AP146" s="232"/>
      <c r="AQ146" s="232"/>
      <c r="AR146" s="232"/>
      <c r="AS146" s="232"/>
      <c r="AT146" s="232"/>
      <c r="AU146" s="232"/>
      <c r="AV146" s="232"/>
      <c r="AW146" s="232"/>
      <c r="AX146" s="232"/>
      <c r="AY146" s="232"/>
      <c r="AZ146" s="232"/>
      <c r="BA146" s="232"/>
      <c r="BB146" s="232"/>
      <c r="BC146" s="232"/>
      <c r="BD146" s="232"/>
      <c r="BE146" s="232"/>
      <c r="BF146" s="232"/>
      <c r="BG146" s="232"/>
      <c r="BH146" s="232"/>
      <c r="BI146" s="232"/>
      <c r="BJ146" s="232"/>
      <c r="BK146" s="232"/>
      <c r="BL146" s="232"/>
      <c r="BM146" s="232"/>
      <c r="BN146" s="232"/>
      <c r="BO146" s="232"/>
      <c r="BP146" s="232"/>
      <c r="BQ146" s="232"/>
      <c r="BR146" s="232"/>
      <c r="BS146" s="232"/>
      <c r="BT146" s="232"/>
      <c r="BU146" s="232"/>
      <c r="BV146" s="232"/>
      <c r="BW146" s="232"/>
      <c r="BX146" s="232"/>
      <c r="BY146" s="232"/>
      <c r="BZ146" s="232"/>
      <c r="CA146" s="232"/>
      <c r="CB146" s="232"/>
      <c r="CC146" s="232"/>
      <c r="CD146" s="232"/>
      <c r="CE146" s="232"/>
      <c r="CF146" s="232"/>
      <c r="CG146" s="232"/>
      <c r="CH146" s="232"/>
      <c r="CI146" s="232"/>
      <c r="CJ146" s="232"/>
      <c r="CK146" s="232"/>
      <c r="CL146" s="232"/>
      <c r="CM146" s="232"/>
      <c r="CN146" s="232"/>
      <c r="CO146" s="232"/>
      <c r="CP146" s="232"/>
      <c r="CQ146" s="232"/>
    </row>
    <row r="147" spans="1:95" s="176" customFormat="1">
      <c r="A147" s="177" t="s">
        <v>254</v>
      </c>
      <c r="B147" s="175"/>
      <c r="C147" s="175"/>
      <c r="D147" s="175"/>
      <c r="E147" s="175"/>
      <c r="F147" s="175"/>
      <c r="G147" s="175"/>
      <c r="H147" s="175"/>
      <c r="I147" s="232"/>
      <c r="J147" s="232"/>
      <c r="K147" s="232"/>
      <c r="L147" s="232"/>
      <c r="M147" s="232"/>
      <c r="N147" s="232"/>
      <c r="O147" s="232"/>
      <c r="P147" s="232"/>
      <c r="Q147" s="232"/>
      <c r="R147" s="232"/>
      <c r="S147" s="232"/>
      <c r="T147" s="232"/>
      <c r="U147" s="232"/>
      <c r="V147" s="232"/>
      <c r="W147" s="232"/>
      <c r="X147" s="232"/>
      <c r="Y147" s="232"/>
      <c r="Z147" s="232"/>
      <c r="AA147" s="232"/>
      <c r="AB147" s="232"/>
      <c r="AC147" s="232"/>
      <c r="AD147" s="232"/>
      <c r="AE147" s="232"/>
      <c r="AF147" s="232"/>
      <c r="AG147" s="232"/>
      <c r="AH147" s="232"/>
      <c r="AI147" s="232"/>
      <c r="AJ147" s="232"/>
      <c r="AK147" s="232"/>
      <c r="AL147" s="232"/>
      <c r="AM147" s="232"/>
      <c r="AN147" s="232"/>
      <c r="AO147" s="232"/>
      <c r="AP147" s="232"/>
      <c r="AQ147" s="232"/>
      <c r="AR147" s="232"/>
      <c r="AS147" s="232"/>
      <c r="AT147" s="232"/>
      <c r="AU147" s="232"/>
      <c r="AV147" s="232"/>
      <c r="AW147" s="232"/>
      <c r="AX147" s="232"/>
      <c r="AY147" s="232"/>
      <c r="AZ147" s="232"/>
      <c r="BA147" s="232"/>
      <c r="BB147" s="232"/>
      <c r="BC147" s="232"/>
      <c r="BD147" s="232"/>
      <c r="BE147" s="232"/>
      <c r="BF147" s="232"/>
      <c r="BG147" s="232"/>
      <c r="BH147" s="232"/>
      <c r="BI147" s="232"/>
      <c r="BJ147" s="232"/>
      <c r="BK147" s="232"/>
      <c r="BL147" s="232"/>
      <c r="BM147" s="232"/>
      <c r="BN147" s="232"/>
      <c r="BO147" s="232"/>
      <c r="BP147" s="232"/>
      <c r="BQ147" s="232"/>
      <c r="BR147" s="232"/>
      <c r="BS147" s="232"/>
      <c r="BT147" s="232"/>
      <c r="BU147" s="232"/>
      <c r="BV147" s="232"/>
      <c r="BW147" s="232"/>
      <c r="BX147" s="232"/>
      <c r="BY147" s="232"/>
      <c r="BZ147" s="232"/>
      <c r="CA147" s="232"/>
      <c r="CB147" s="232"/>
      <c r="CC147" s="232"/>
      <c r="CD147" s="232"/>
      <c r="CE147" s="232"/>
      <c r="CF147" s="232"/>
      <c r="CG147" s="232"/>
      <c r="CH147" s="232"/>
      <c r="CI147" s="232"/>
      <c r="CJ147" s="232"/>
      <c r="CK147" s="232"/>
      <c r="CL147" s="232"/>
      <c r="CM147" s="232"/>
      <c r="CN147" s="232"/>
      <c r="CO147" s="232"/>
      <c r="CP147" s="232"/>
      <c r="CQ147" s="232"/>
    </row>
    <row r="232" spans="1:6">
      <c r="A232" s="168"/>
      <c r="B232" s="169"/>
      <c r="C232" s="169"/>
      <c r="D232" s="169"/>
      <c r="E232" s="169"/>
      <c r="F232" s="170"/>
    </row>
    <row r="233" spans="1:6">
      <c r="A233" s="168"/>
      <c r="B233" s="169"/>
      <c r="C233" s="169"/>
      <c r="D233" s="169"/>
      <c r="E233" s="169"/>
      <c r="F233" s="170"/>
    </row>
    <row r="234" spans="1:6">
      <c r="A234" s="168"/>
      <c r="B234" s="169"/>
      <c r="C234" s="169"/>
      <c r="D234" s="169"/>
      <c r="E234" s="169"/>
      <c r="F234" s="170"/>
    </row>
    <row r="235" spans="1:6">
      <c r="A235" s="168"/>
      <c r="B235" s="169"/>
      <c r="C235" s="169"/>
      <c r="D235" s="169"/>
      <c r="E235" s="169"/>
      <c r="F235" s="170"/>
    </row>
    <row r="236" spans="1:6">
      <c r="A236" s="168"/>
      <c r="B236" s="169"/>
      <c r="C236" s="169"/>
      <c r="D236" s="169"/>
      <c r="E236" s="169"/>
      <c r="F236" s="170"/>
    </row>
    <row r="237" spans="1:6">
      <c r="A237" s="168"/>
      <c r="B237" s="169"/>
      <c r="C237" s="169"/>
      <c r="D237" s="169"/>
      <c r="E237" s="169"/>
      <c r="F237" s="170"/>
    </row>
    <row r="238" spans="1:6">
      <c r="A238" s="168"/>
      <c r="B238" s="169"/>
      <c r="C238" s="169"/>
      <c r="D238" s="169"/>
      <c r="E238" s="169"/>
      <c r="F238" s="170"/>
    </row>
    <row r="239" spans="1:6">
      <c r="A239" s="168"/>
      <c r="B239" s="169"/>
      <c r="C239" s="169"/>
      <c r="D239" s="169"/>
      <c r="E239" s="169"/>
      <c r="F239" s="170"/>
    </row>
    <row r="240" spans="1:6">
      <c r="A240" s="171"/>
      <c r="B240" s="169"/>
      <c r="C240" s="169"/>
      <c r="D240" s="169"/>
      <c r="E240" s="169"/>
      <c r="F240" s="170"/>
    </row>
    <row r="241" spans="1:6">
      <c r="A241" s="171"/>
      <c r="B241" s="169"/>
      <c r="C241" s="169"/>
      <c r="D241" s="169"/>
      <c r="E241" s="169"/>
      <c r="F241" s="170"/>
    </row>
    <row r="242" spans="1:6">
      <c r="A242" s="171"/>
      <c r="B242" s="169"/>
      <c r="C242" s="169"/>
      <c r="D242" s="169"/>
      <c r="E242" s="169"/>
      <c r="F242" s="170"/>
    </row>
    <row r="243" spans="1:6">
      <c r="A243" s="169"/>
      <c r="B243" s="169"/>
      <c r="C243" s="169"/>
      <c r="D243" s="169"/>
      <c r="E243" s="169"/>
      <c r="F243" s="169"/>
    </row>
  </sheetData>
  <printOptions horizontalCentered="1" gridLinesSet="0"/>
  <pageMargins left="0.196850393700787" right="0.196850393700787" top="1.5" bottom="0.78740157480314998" header="0" footer="0.196850393700787"/>
  <pageSetup paperSize="9" orientation="portrait" horizontalDpi="300" verticalDpi="300"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rowBreaks count="4" manualBreakCount="4">
    <brk id="53" max="7" man="1"/>
    <brk id="107" max="7" man="1"/>
    <brk id="143" max="7" man="1"/>
    <brk id="177" max="7"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33"/>
  </sheetPr>
  <dimension ref="A1:AA36"/>
  <sheetViews>
    <sheetView showGridLines="0" rightToLeft="1" view="pageBreakPreview" topLeftCell="A32" zoomScaleNormal="100" zoomScaleSheetLayoutView="100" workbookViewId="0">
      <selection sqref="A1:A2"/>
    </sheetView>
  </sheetViews>
  <sheetFormatPr defaultRowHeight="12.75"/>
  <cols>
    <col min="1" max="1" width="14.85546875" style="6" bestFit="1" customWidth="1"/>
    <col min="2" max="12" width="6.28515625" style="6" customWidth="1"/>
    <col min="13" max="13" width="15.7109375" style="6" customWidth="1"/>
    <col min="14" max="14" width="9.140625" style="1"/>
    <col min="15" max="25" width="6.85546875" style="6" customWidth="1"/>
    <col min="26" max="26" width="18.7109375" style="6" customWidth="1"/>
    <col min="27" max="16384" width="9.140625" style="6"/>
  </cols>
  <sheetData>
    <row r="1" spans="1:27" s="4" customFormat="1" ht="34.5" customHeight="1">
      <c r="A1" s="319" t="s">
        <v>167</v>
      </c>
      <c r="B1" s="63" t="s">
        <v>291</v>
      </c>
      <c r="C1" s="89"/>
      <c r="D1" s="89"/>
      <c r="E1" s="89"/>
      <c r="F1" s="89"/>
      <c r="G1" s="89"/>
      <c r="H1" s="89"/>
      <c r="I1" s="89"/>
      <c r="J1" s="89"/>
      <c r="K1" s="89"/>
      <c r="L1" s="89"/>
      <c r="M1" s="320" t="s">
        <v>263</v>
      </c>
    </row>
    <row r="2" spans="1:27" s="5" customFormat="1" ht="39.75" customHeight="1">
      <c r="A2" s="319"/>
      <c r="B2" s="64" t="s">
        <v>129</v>
      </c>
      <c r="C2" s="64"/>
      <c r="D2" s="64"/>
      <c r="E2" s="64"/>
      <c r="F2" s="64"/>
      <c r="G2" s="64"/>
      <c r="H2" s="64"/>
      <c r="I2" s="64"/>
      <c r="J2" s="64"/>
      <c r="K2" s="64"/>
      <c r="L2" s="64"/>
      <c r="M2" s="320"/>
    </row>
    <row r="3" spans="1:27" s="5" customFormat="1" ht="13.5" customHeight="1">
      <c r="M3" s="17"/>
      <c r="O3" s="17"/>
      <c r="P3" s="17"/>
      <c r="Q3" s="17"/>
      <c r="R3" s="17"/>
      <c r="S3" s="17"/>
      <c r="T3" s="17"/>
      <c r="U3" s="17"/>
      <c r="V3" s="17"/>
      <c r="W3" s="17"/>
      <c r="X3" s="17"/>
      <c r="Y3" s="17"/>
      <c r="Z3" s="18"/>
    </row>
    <row r="4" spans="1:27" ht="21.95" customHeight="1">
      <c r="A4" s="263"/>
      <c r="B4" s="264" t="s">
        <v>117</v>
      </c>
      <c r="C4" s="265"/>
      <c r="D4" s="265"/>
      <c r="E4" s="265"/>
      <c r="F4" s="265"/>
      <c r="G4" s="266"/>
      <c r="H4" s="266"/>
      <c r="I4" s="24"/>
      <c r="J4" s="267"/>
      <c r="K4" s="267"/>
      <c r="L4" s="266" t="s">
        <v>116</v>
      </c>
      <c r="M4" s="263"/>
    </row>
    <row r="5" spans="1:27" ht="35.25" customHeight="1">
      <c r="A5" s="263"/>
      <c r="B5" s="321" t="s">
        <v>157</v>
      </c>
      <c r="C5" s="322"/>
      <c r="D5" s="323" t="s">
        <v>158</v>
      </c>
      <c r="E5" s="322"/>
      <c r="F5" s="323" t="s">
        <v>159</v>
      </c>
      <c r="G5" s="322"/>
      <c r="H5" s="323" t="s">
        <v>160</v>
      </c>
      <c r="I5" s="322"/>
      <c r="J5" s="323" t="s">
        <v>161</v>
      </c>
      <c r="K5" s="321"/>
      <c r="L5" s="321"/>
      <c r="M5" s="263"/>
    </row>
    <row r="6" spans="1:27" ht="49.5">
      <c r="A6" s="268" t="s">
        <v>124</v>
      </c>
      <c r="B6" s="270" t="s">
        <v>289</v>
      </c>
      <c r="C6" s="81" t="s">
        <v>290</v>
      </c>
      <c r="D6" s="81" t="s">
        <v>289</v>
      </c>
      <c r="E6" s="81" t="s">
        <v>290</v>
      </c>
      <c r="F6" s="81" t="s">
        <v>289</v>
      </c>
      <c r="G6" s="81" t="s">
        <v>290</v>
      </c>
      <c r="H6" s="81" t="s">
        <v>289</v>
      </c>
      <c r="I6" s="81" t="s">
        <v>290</v>
      </c>
      <c r="J6" s="81" t="s">
        <v>289</v>
      </c>
      <c r="K6" s="81" t="s">
        <v>290</v>
      </c>
      <c r="L6" s="269" t="s">
        <v>162</v>
      </c>
      <c r="M6" s="262" t="s">
        <v>125</v>
      </c>
    </row>
    <row r="7" spans="1:27" ht="15" customHeight="1">
      <c r="A7" s="77" t="s">
        <v>259</v>
      </c>
      <c r="B7" s="131"/>
      <c r="C7" s="131"/>
      <c r="D7" s="131"/>
      <c r="E7" s="131"/>
      <c r="F7" s="131"/>
      <c r="G7" s="131"/>
      <c r="H7" s="131"/>
      <c r="I7" s="131"/>
      <c r="J7" s="131"/>
      <c r="K7" s="80"/>
      <c r="L7" s="80"/>
      <c r="M7" s="78" t="s">
        <v>261</v>
      </c>
    </row>
    <row r="8" spans="1:27" ht="15" customHeight="1">
      <c r="A8" s="284" t="s">
        <v>19</v>
      </c>
      <c r="B8" s="133">
        <v>3</v>
      </c>
      <c r="C8" s="133">
        <v>1</v>
      </c>
      <c r="D8" s="133">
        <v>0</v>
      </c>
      <c r="E8" s="133">
        <v>0</v>
      </c>
      <c r="F8" s="133">
        <v>8</v>
      </c>
      <c r="G8" s="133">
        <v>0</v>
      </c>
      <c r="H8" s="133">
        <v>0</v>
      </c>
      <c r="I8" s="133">
        <v>1</v>
      </c>
      <c r="J8" s="133">
        <v>11</v>
      </c>
      <c r="K8" s="133">
        <v>2</v>
      </c>
      <c r="L8" s="134">
        <v>13</v>
      </c>
      <c r="M8" s="285" t="s">
        <v>0</v>
      </c>
      <c r="AA8" s="7"/>
    </row>
    <row r="9" spans="1:27" ht="15" customHeight="1">
      <c r="A9" s="82" t="s">
        <v>58</v>
      </c>
      <c r="B9" s="132">
        <v>1</v>
      </c>
      <c r="C9" s="132">
        <v>0</v>
      </c>
      <c r="D9" s="132">
        <v>0</v>
      </c>
      <c r="E9" s="132">
        <v>0</v>
      </c>
      <c r="F9" s="132">
        <v>0</v>
      </c>
      <c r="G9" s="132">
        <v>0</v>
      </c>
      <c r="H9" s="132">
        <v>0</v>
      </c>
      <c r="I9" s="132">
        <v>1</v>
      </c>
      <c r="J9" s="133">
        <v>1</v>
      </c>
      <c r="K9" s="133">
        <v>1</v>
      </c>
      <c r="L9" s="134">
        <v>2</v>
      </c>
      <c r="M9" s="83" t="s">
        <v>61</v>
      </c>
      <c r="AA9" s="7"/>
    </row>
    <row r="10" spans="1:27" ht="15" customHeight="1">
      <c r="A10" s="82" t="s">
        <v>293</v>
      </c>
      <c r="B10" s="132">
        <v>1</v>
      </c>
      <c r="C10" s="132">
        <v>0</v>
      </c>
      <c r="D10" s="132">
        <v>0</v>
      </c>
      <c r="E10" s="132">
        <v>0</v>
      </c>
      <c r="F10" s="132">
        <v>0</v>
      </c>
      <c r="G10" s="132">
        <v>0</v>
      </c>
      <c r="H10" s="132">
        <v>0</v>
      </c>
      <c r="I10" s="132">
        <v>0</v>
      </c>
      <c r="J10" s="133">
        <v>1</v>
      </c>
      <c r="K10" s="133">
        <v>0</v>
      </c>
      <c r="L10" s="134">
        <v>1</v>
      </c>
      <c r="M10" s="83" t="s">
        <v>62</v>
      </c>
      <c r="AA10" s="7"/>
    </row>
    <row r="11" spans="1:27" ht="15" customHeight="1">
      <c r="A11" s="82" t="s">
        <v>59</v>
      </c>
      <c r="B11" s="132">
        <v>0</v>
      </c>
      <c r="C11" s="132">
        <v>0</v>
      </c>
      <c r="D11" s="132">
        <v>0</v>
      </c>
      <c r="E11" s="132">
        <v>0</v>
      </c>
      <c r="F11" s="132">
        <v>0</v>
      </c>
      <c r="G11" s="132">
        <v>0</v>
      </c>
      <c r="H11" s="132">
        <v>0</v>
      </c>
      <c r="I11" s="132">
        <v>0</v>
      </c>
      <c r="J11" s="133">
        <v>0</v>
      </c>
      <c r="K11" s="133">
        <v>0</v>
      </c>
      <c r="L11" s="134">
        <v>0</v>
      </c>
      <c r="M11" s="83" t="s">
        <v>63</v>
      </c>
      <c r="AA11" s="7"/>
    </row>
    <row r="12" spans="1:27" ht="15" customHeight="1">
      <c r="A12" s="82" t="s">
        <v>60</v>
      </c>
      <c r="B12" s="132">
        <v>0</v>
      </c>
      <c r="C12" s="132">
        <v>0</v>
      </c>
      <c r="D12" s="132">
        <v>0</v>
      </c>
      <c r="E12" s="132">
        <v>0</v>
      </c>
      <c r="F12" s="132">
        <v>1</v>
      </c>
      <c r="G12" s="132">
        <v>0</v>
      </c>
      <c r="H12" s="132">
        <v>0</v>
      </c>
      <c r="I12" s="132">
        <v>0</v>
      </c>
      <c r="J12" s="133">
        <v>1</v>
      </c>
      <c r="K12" s="133">
        <v>0</v>
      </c>
      <c r="L12" s="134">
        <v>1</v>
      </c>
      <c r="M12" s="83" t="s">
        <v>118</v>
      </c>
      <c r="AA12" s="7"/>
    </row>
    <row r="13" spans="1:27" ht="15" customHeight="1">
      <c r="A13" s="82" t="s">
        <v>292</v>
      </c>
      <c r="B13" s="132">
        <v>0</v>
      </c>
      <c r="C13" s="132">
        <v>0</v>
      </c>
      <c r="D13" s="132">
        <v>0</v>
      </c>
      <c r="E13" s="132">
        <v>0</v>
      </c>
      <c r="F13" s="132">
        <v>0</v>
      </c>
      <c r="G13" s="132">
        <v>0</v>
      </c>
      <c r="H13" s="132">
        <v>0</v>
      </c>
      <c r="I13" s="132">
        <v>0</v>
      </c>
      <c r="J13" s="133">
        <v>0</v>
      </c>
      <c r="K13" s="133">
        <v>0</v>
      </c>
      <c r="L13" s="134">
        <v>0</v>
      </c>
      <c r="M13" s="83" t="s">
        <v>64</v>
      </c>
    </row>
    <row r="14" spans="1:27" ht="15" customHeight="1">
      <c r="A14" s="82" t="s">
        <v>120</v>
      </c>
      <c r="B14" s="132">
        <v>0</v>
      </c>
      <c r="C14" s="132">
        <v>0</v>
      </c>
      <c r="D14" s="132">
        <v>0</v>
      </c>
      <c r="E14" s="132">
        <v>0</v>
      </c>
      <c r="F14" s="132">
        <v>7</v>
      </c>
      <c r="G14" s="132">
        <v>0</v>
      </c>
      <c r="H14" s="132">
        <v>0</v>
      </c>
      <c r="I14" s="132">
        <v>0</v>
      </c>
      <c r="J14" s="133">
        <v>7</v>
      </c>
      <c r="K14" s="133">
        <v>0</v>
      </c>
      <c r="L14" s="134">
        <v>7</v>
      </c>
      <c r="M14" s="83" t="s">
        <v>119</v>
      </c>
    </row>
    <row r="15" spans="1:27" ht="15" customHeight="1">
      <c r="A15" s="287" t="s">
        <v>126</v>
      </c>
      <c r="B15" s="135">
        <v>1</v>
      </c>
      <c r="C15" s="135">
        <v>1</v>
      </c>
      <c r="D15" s="135">
        <v>0</v>
      </c>
      <c r="E15" s="135">
        <v>0</v>
      </c>
      <c r="F15" s="135">
        <v>0</v>
      </c>
      <c r="G15" s="135">
        <v>0</v>
      </c>
      <c r="H15" s="135">
        <v>0</v>
      </c>
      <c r="I15" s="135">
        <v>0</v>
      </c>
      <c r="J15" s="135">
        <v>1</v>
      </c>
      <c r="K15" s="135">
        <v>1</v>
      </c>
      <c r="L15" s="136">
        <v>2</v>
      </c>
      <c r="M15" s="283" t="s">
        <v>127</v>
      </c>
    </row>
    <row r="16" spans="1:27" ht="15.75" customHeight="1">
      <c r="A16" s="79" t="s">
        <v>260</v>
      </c>
      <c r="B16" s="137"/>
      <c r="C16" s="137"/>
      <c r="D16" s="137"/>
      <c r="E16" s="137"/>
      <c r="F16" s="137"/>
      <c r="G16" s="137"/>
      <c r="H16" s="137"/>
      <c r="I16" s="137"/>
      <c r="J16" s="137"/>
      <c r="K16" s="78"/>
      <c r="L16" s="78"/>
      <c r="M16" s="80" t="s">
        <v>262</v>
      </c>
    </row>
    <row r="17" spans="1:27" ht="15" customHeight="1">
      <c r="A17" s="284" t="s">
        <v>19</v>
      </c>
      <c r="B17" s="133">
        <v>0</v>
      </c>
      <c r="C17" s="133">
        <v>0</v>
      </c>
      <c r="D17" s="133">
        <v>0</v>
      </c>
      <c r="E17" s="133">
        <v>0</v>
      </c>
      <c r="F17" s="133">
        <v>7</v>
      </c>
      <c r="G17" s="133">
        <v>0</v>
      </c>
      <c r="H17" s="133">
        <v>0</v>
      </c>
      <c r="I17" s="133"/>
      <c r="J17" s="133">
        <v>7</v>
      </c>
      <c r="K17" s="133">
        <v>0</v>
      </c>
      <c r="L17" s="134">
        <v>7</v>
      </c>
      <c r="M17" s="285" t="s">
        <v>0</v>
      </c>
      <c r="AA17" s="7"/>
    </row>
    <row r="18" spans="1:27" ht="15" customHeight="1">
      <c r="A18" s="82" t="s">
        <v>58</v>
      </c>
      <c r="B18" s="132">
        <v>0</v>
      </c>
      <c r="C18" s="132">
        <v>0</v>
      </c>
      <c r="D18" s="132">
        <v>0</v>
      </c>
      <c r="E18" s="132">
        <v>0</v>
      </c>
      <c r="F18" s="132">
        <v>1</v>
      </c>
      <c r="G18" s="132">
        <v>0</v>
      </c>
      <c r="H18" s="132">
        <v>0</v>
      </c>
      <c r="I18" s="132">
        <v>0</v>
      </c>
      <c r="J18" s="133">
        <v>1</v>
      </c>
      <c r="K18" s="133">
        <v>0</v>
      </c>
      <c r="L18" s="134">
        <v>1</v>
      </c>
      <c r="M18" s="83" t="s">
        <v>61</v>
      </c>
      <c r="AA18" s="7"/>
    </row>
    <row r="19" spans="1:27" ht="15" customHeight="1">
      <c r="A19" s="82" t="s">
        <v>293</v>
      </c>
      <c r="B19" s="132">
        <v>0</v>
      </c>
      <c r="C19" s="132">
        <v>0</v>
      </c>
      <c r="D19" s="132">
        <v>0</v>
      </c>
      <c r="E19" s="132">
        <v>0</v>
      </c>
      <c r="F19" s="132">
        <v>1</v>
      </c>
      <c r="G19" s="132">
        <v>0</v>
      </c>
      <c r="H19" s="132">
        <v>0</v>
      </c>
      <c r="I19" s="132">
        <v>0</v>
      </c>
      <c r="J19" s="133">
        <v>1</v>
      </c>
      <c r="K19" s="133">
        <v>0</v>
      </c>
      <c r="L19" s="134">
        <v>1</v>
      </c>
      <c r="M19" s="83" t="s">
        <v>62</v>
      </c>
      <c r="AA19" s="7"/>
    </row>
    <row r="20" spans="1:27" ht="15" customHeight="1">
      <c r="A20" s="82" t="s">
        <v>59</v>
      </c>
      <c r="B20" s="132">
        <v>0</v>
      </c>
      <c r="C20" s="132">
        <v>0</v>
      </c>
      <c r="D20" s="132">
        <v>0</v>
      </c>
      <c r="E20" s="132">
        <v>0</v>
      </c>
      <c r="F20" s="132">
        <v>1</v>
      </c>
      <c r="G20" s="132">
        <v>0</v>
      </c>
      <c r="H20" s="132">
        <v>0</v>
      </c>
      <c r="I20" s="132">
        <v>0</v>
      </c>
      <c r="J20" s="133">
        <v>1</v>
      </c>
      <c r="K20" s="133">
        <v>0</v>
      </c>
      <c r="L20" s="134">
        <v>1</v>
      </c>
      <c r="M20" s="83" t="s">
        <v>63</v>
      </c>
      <c r="AA20" s="7"/>
    </row>
    <row r="21" spans="1:27" ht="15" customHeight="1">
      <c r="A21" s="82" t="s">
        <v>60</v>
      </c>
      <c r="B21" s="132">
        <v>0</v>
      </c>
      <c r="C21" s="132">
        <v>0</v>
      </c>
      <c r="D21" s="132">
        <v>0</v>
      </c>
      <c r="E21" s="132">
        <v>0</v>
      </c>
      <c r="F21" s="132">
        <v>0</v>
      </c>
      <c r="G21" s="132">
        <v>0</v>
      </c>
      <c r="H21" s="132">
        <v>0</v>
      </c>
      <c r="I21" s="132">
        <v>0</v>
      </c>
      <c r="J21" s="133">
        <v>0</v>
      </c>
      <c r="K21" s="133">
        <v>0</v>
      </c>
      <c r="L21" s="134">
        <v>0</v>
      </c>
      <c r="M21" s="83" t="s">
        <v>118</v>
      </c>
      <c r="AA21" s="7"/>
    </row>
    <row r="22" spans="1:27" ht="15" customHeight="1">
      <c r="A22" s="82" t="s">
        <v>292</v>
      </c>
      <c r="B22" s="132">
        <v>0</v>
      </c>
      <c r="C22" s="132">
        <v>0</v>
      </c>
      <c r="D22" s="132">
        <v>0</v>
      </c>
      <c r="E22" s="132">
        <v>0</v>
      </c>
      <c r="F22" s="132">
        <v>4</v>
      </c>
      <c r="G22" s="132">
        <v>0</v>
      </c>
      <c r="H22" s="132">
        <v>0</v>
      </c>
      <c r="I22" s="132">
        <v>0</v>
      </c>
      <c r="J22" s="133">
        <v>4</v>
      </c>
      <c r="K22" s="133">
        <v>0</v>
      </c>
      <c r="L22" s="134">
        <v>4</v>
      </c>
      <c r="M22" s="83" t="s">
        <v>64</v>
      </c>
    </row>
    <row r="23" spans="1:27" ht="15" customHeight="1">
      <c r="A23" s="82" t="s">
        <v>120</v>
      </c>
      <c r="B23" s="132">
        <v>0</v>
      </c>
      <c r="C23" s="132">
        <v>0</v>
      </c>
      <c r="D23" s="132">
        <v>0</v>
      </c>
      <c r="E23" s="132">
        <v>0</v>
      </c>
      <c r="F23" s="132">
        <v>0</v>
      </c>
      <c r="G23" s="132">
        <v>0</v>
      </c>
      <c r="H23" s="132">
        <v>0</v>
      </c>
      <c r="I23" s="132">
        <v>0</v>
      </c>
      <c r="J23" s="133">
        <v>0</v>
      </c>
      <c r="K23" s="133">
        <v>0</v>
      </c>
      <c r="L23" s="134">
        <v>0</v>
      </c>
      <c r="M23" s="83" t="s">
        <v>119</v>
      </c>
    </row>
    <row r="24" spans="1:27" ht="15" customHeight="1">
      <c r="A24" s="287" t="s">
        <v>126</v>
      </c>
      <c r="B24" s="135">
        <v>0</v>
      </c>
      <c r="C24" s="135">
        <v>0</v>
      </c>
      <c r="D24" s="135">
        <v>0</v>
      </c>
      <c r="E24" s="135">
        <v>0</v>
      </c>
      <c r="F24" s="135">
        <v>0</v>
      </c>
      <c r="G24" s="135">
        <v>0</v>
      </c>
      <c r="H24" s="135">
        <v>0</v>
      </c>
      <c r="I24" s="135">
        <v>0</v>
      </c>
      <c r="J24" s="135">
        <v>0</v>
      </c>
      <c r="K24" s="135">
        <v>0</v>
      </c>
      <c r="L24" s="136">
        <v>0</v>
      </c>
      <c r="M24" s="283" t="s">
        <v>127</v>
      </c>
    </row>
    <row r="25" spans="1:27" ht="14.25" customHeight="1">
      <c r="A25" s="77" t="s">
        <v>19</v>
      </c>
      <c r="B25" s="131"/>
      <c r="C25" s="137"/>
      <c r="D25" s="137"/>
      <c r="E25" s="137"/>
      <c r="F25" s="137"/>
      <c r="G25" s="137"/>
      <c r="H25" s="137"/>
      <c r="I25" s="137"/>
      <c r="J25" s="137"/>
      <c r="K25" s="78"/>
      <c r="L25" s="80"/>
      <c r="M25" s="78" t="s">
        <v>0</v>
      </c>
    </row>
    <row r="26" spans="1:27" ht="15" customHeight="1">
      <c r="A26" s="284" t="s">
        <v>19</v>
      </c>
      <c r="B26" s="133">
        <v>3</v>
      </c>
      <c r="C26" s="133">
        <v>1</v>
      </c>
      <c r="D26" s="133">
        <v>0</v>
      </c>
      <c r="E26" s="133">
        <v>0</v>
      </c>
      <c r="F26" s="133">
        <v>15</v>
      </c>
      <c r="G26" s="133">
        <v>0</v>
      </c>
      <c r="H26" s="133">
        <v>0</v>
      </c>
      <c r="I26" s="133">
        <v>1</v>
      </c>
      <c r="J26" s="133">
        <v>18</v>
      </c>
      <c r="K26" s="133">
        <v>2</v>
      </c>
      <c r="L26" s="134">
        <v>20</v>
      </c>
      <c r="M26" s="285" t="s">
        <v>0</v>
      </c>
      <c r="AA26" s="7"/>
    </row>
    <row r="27" spans="1:27" ht="15" customHeight="1">
      <c r="A27" s="82" t="s">
        <v>58</v>
      </c>
      <c r="B27" s="132">
        <v>1</v>
      </c>
      <c r="C27" s="132">
        <v>0</v>
      </c>
      <c r="D27" s="132">
        <v>0</v>
      </c>
      <c r="E27" s="132">
        <v>0</v>
      </c>
      <c r="F27" s="132">
        <v>1</v>
      </c>
      <c r="G27" s="132">
        <v>0</v>
      </c>
      <c r="H27" s="132">
        <v>0</v>
      </c>
      <c r="I27" s="132">
        <v>1</v>
      </c>
      <c r="J27" s="133">
        <v>2</v>
      </c>
      <c r="K27" s="133">
        <v>1</v>
      </c>
      <c r="L27" s="134">
        <v>3</v>
      </c>
      <c r="M27" s="83" t="s">
        <v>61</v>
      </c>
      <c r="AA27" s="7"/>
    </row>
    <row r="28" spans="1:27" ht="15" customHeight="1">
      <c r="A28" s="82" t="s">
        <v>293</v>
      </c>
      <c r="B28" s="132">
        <v>1</v>
      </c>
      <c r="C28" s="132">
        <v>0</v>
      </c>
      <c r="D28" s="132">
        <v>0</v>
      </c>
      <c r="E28" s="132">
        <v>0</v>
      </c>
      <c r="F28" s="132">
        <v>1</v>
      </c>
      <c r="G28" s="132">
        <v>0</v>
      </c>
      <c r="H28" s="132">
        <v>0</v>
      </c>
      <c r="I28" s="132">
        <v>0</v>
      </c>
      <c r="J28" s="133">
        <v>2</v>
      </c>
      <c r="K28" s="133">
        <v>0</v>
      </c>
      <c r="L28" s="134">
        <v>2</v>
      </c>
      <c r="M28" s="83" t="s">
        <v>62</v>
      </c>
      <c r="AA28" s="7"/>
    </row>
    <row r="29" spans="1:27" ht="15" customHeight="1">
      <c r="A29" s="82" t="s">
        <v>59</v>
      </c>
      <c r="B29" s="132">
        <v>0</v>
      </c>
      <c r="C29" s="132">
        <v>0</v>
      </c>
      <c r="D29" s="132">
        <v>0</v>
      </c>
      <c r="E29" s="132">
        <v>0</v>
      </c>
      <c r="F29" s="132">
        <v>1</v>
      </c>
      <c r="G29" s="132">
        <v>0</v>
      </c>
      <c r="H29" s="132">
        <v>0</v>
      </c>
      <c r="I29" s="132">
        <v>0</v>
      </c>
      <c r="J29" s="133">
        <v>1</v>
      </c>
      <c r="K29" s="133">
        <v>0</v>
      </c>
      <c r="L29" s="134">
        <v>1</v>
      </c>
      <c r="M29" s="83" t="s">
        <v>63</v>
      </c>
      <c r="AA29" s="7"/>
    </row>
    <row r="30" spans="1:27" ht="15" customHeight="1">
      <c r="A30" s="82" t="s">
        <v>60</v>
      </c>
      <c r="B30" s="132">
        <v>0</v>
      </c>
      <c r="C30" s="132">
        <v>0</v>
      </c>
      <c r="D30" s="132">
        <v>0</v>
      </c>
      <c r="E30" s="132">
        <v>0</v>
      </c>
      <c r="F30" s="132">
        <v>1</v>
      </c>
      <c r="G30" s="132">
        <v>0</v>
      </c>
      <c r="H30" s="132">
        <v>0</v>
      </c>
      <c r="I30" s="132">
        <v>0</v>
      </c>
      <c r="J30" s="133">
        <v>1</v>
      </c>
      <c r="K30" s="133">
        <v>0</v>
      </c>
      <c r="L30" s="134">
        <v>1</v>
      </c>
      <c r="M30" s="83" t="s">
        <v>118</v>
      </c>
      <c r="AA30" s="7"/>
    </row>
    <row r="31" spans="1:27" ht="15" customHeight="1">
      <c r="A31" s="82" t="s">
        <v>292</v>
      </c>
      <c r="B31" s="132">
        <v>0</v>
      </c>
      <c r="C31" s="132">
        <v>0</v>
      </c>
      <c r="D31" s="132">
        <v>0</v>
      </c>
      <c r="E31" s="132">
        <v>0</v>
      </c>
      <c r="F31" s="132">
        <v>4</v>
      </c>
      <c r="G31" s="132">
        <v>0</v>
      </c>
      <c r="H31" s="132">
        <v>0</v>
      </c>
      <c r="I31" s="132">
        <v>0</v>
      </c>
      <c r="J31" s="133">
        <v>4</v>
      </c>
      <c r="K31" s="133">
        <v>0</v>
      </c>
      <c r="L31" s="134">
        <v>4</v>
      </c>
      <c r="M31" s="83" t="s">
        <v>64</v>
      </c>
    </row>
    <row r="32" spans="1:27" ht="15" customHeight="1">
      <c r="A32" s="82" t="s">
        <v>120</v>
      </c>
      <c r="B32" s="132">
        <v>0</v>
      </c>
      <c r="C32" s="132">
        <v>0</v>
      </c>
      <c r="D32" s="132">
        <v>0</v>
      </c>
      <c r="E32" s="132">
        <v>0</v>
      </c>
      <c r="F32" s="132">
        <v>7</v>
      </c>
      <c r="G32" s="132">
        <v>0</v>
      </c>
      <c r="H32" s="132">
        <v>0</v>
      </c>
      <c r="I32" s="132">
        <v>0</v>
      </c>
      <c r="J32" s="133">
        <v>7</v>
      </c>
      <c r="K32" s="133">
        <v>0</v>
      </c>
      <c r="L32" s="134">
        <v>7</v>
      </c>
      <c r="M32" s="83" t="s">
        <v>119</v>
      </c>
    </row>
    <row r="33" spans="1:27" ht="15" customHeight="1" thickBot="1">
      <c r="A33" s="286" t="s">
        <v>126</v>
      </c>
      <c r="B33" s="138">
        <v>1</v>
      </c>
      <c r="C33" s="138">
        <v>1</v>
      </c>
      <c r="D33" s="138">
        <v>0</v>
      </c>
      <c r="E33" s="138">
        <v>0</v>
      </c>
      <c r="F33" s="138">
        <v>0</v>
      </c>
      <c r="G33" s="138">
        <v>0</v>
      </c>
      <c r="H33" s="138">
        <v>0</v>
      </c>
      <c r="I33" s="138">
        <v>0</v>
      </c>
      <c r="J33" s="139">
        <v>1</v>
      </c>
      <c r="K33" s="139">
        <v>1</v>
      </c>
      <c r="L33" s="140">
        <v>2</v>
      </c>
      <c r="M33" s="283" t="s">
        <v>127</v>
      </c>
    </row>
    <row r="34" spans="1:27" ht="70.5" customHeight="1" thickBot="1">
      <c r="A34" s="317" t="s">
        <v>294</v>
      </c>
      <c r="B34" s="317"/>
      <c r="C34" s="317"/>
      <c r="D34" s="317"/>
      <c r="E34" s="317"/>
      <c r="F34" s="317"/>
      <c r="G34" s="317"/>
      <c r="H34" s="318" t="s">
        <v>179</v>
      </c>
      <c r="I34" s="318"/>
      <c r="J34" s="318"/>
      <c r="K34" s="318"/>
      <c r="L34" s="318"/>
      <c r="M34" s="318"/>
    </row>
    <row r="35" spans="1:27" s="85" customFormat="1" ht="12" thickTop="1">
      <c r="A35" s="84" t="s">
        <v>56</v>
      </c>
      <c r="M35" s="10" t="s">
        <v>57</v>
      </c>
      <c r="O35" s="10"/>
      <c r="P35" s="10"/>
      <c r="Q35" s="86"/>
      <c r="R35" s="86"/>
      <c r="S35" s="86"/>
      <c r="T35" s="86"/>
      <c r="U35" s="86"/>
      <c r="V35" s="86"/>
      <c r="W35" s="86"/>
      <c r="X35" s="86"/>
      <c r="Y35" s="87"/>
      <c r="AA35" s="88"/>
    </row>
    <row r="36" spans="1:27" s="72" customFormat="1" ht="12.75" customHeight="1">
      <c r="A36" s="71" t="s">
        <v>135</v>
      </c>
      <c r="M36" s="73" t="s">
        <v>136</v>
      </c>
      <c r="X36" s="71"/>
    </row>
  </sheetData>
  <mergeCells count="9">
    <mergeCell ref="A34:G34"/>
    <mergeCell ref="H34:M34"/>
    <mergeCell ref="A1:A2"/>
    <mergeCell ref="M1:M2"/>
    <mergeCell ref="B5:C5"/>
    <mergeCell ref="D5:E5"/>
    <mergeCell ref="F5:G5"/>
    <mergeCell ref="H5:I5"/>
    <mergeCell ref="J5:L5"/>
  </mergeCells>
  <printOptions horizontalCentered="1"/>
  <pageMargins left="0.196850393700787" right="0.196850393700787" top="1.484251969" bottom="0.78740157480314998" header="0" footer="0.196850393700787"/>
  <pageSetup paperSize="9" orientation="portrait" horizontalDpi="300" verticalDpi="300"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33"/>
  </sheetPr>
  <dimension ref="A1:H35"/>
  <sheetViews>
    <sheetView showGridLines="0" rightToLeft="1" view="pageBreakPreview" topLeftCell="A22" zoomScaleNormal="100" zoomScaleSheetLayoutView="100" workbookViewId="0">
      <selection activeCell="E21" sqref="E21"/>
    </sheetView>
  </sheetViews>
  <sheetFormatPr defaultRowHeight="12.75"/>
  <cols>
    <col min="1" max="1" width="21.7109375" style="1" customWidth="1"/>
    <col min="2" max="7" width="9.7109375" style="1" customWidth="1"/>
    <col min="8" max="8" width="20.7109375" style="1" customWidth="1"/>
    <col min="9" max="16384" width="9.140625" style="1"/>
  </cols>
  <sheetData>
    <row r="1" spans="1:8" s="19" customFormat="1" ht="18" customHeight="1"/>
    <row r="2" spans="1:8" s="20" customFormat="1" ht="24.75" customHeight="1">
      <c r="A2" s="332" t="s">
        <v>165</v>
      </c>
      <c r="B2" s="62" t="s">
        <v>128</v>
      </c>
      <c r="C2" s="28"/>
      <c r="D2" s="28"/>
      <c r="E2" s="28"/>
      <c r="F2" s="28"/>
      <c r="G2" s="28"/>
      <c r="H2" s="331" t="s">
        <v>166</v>
      </c>
    </row>
    <row r="3" spans="1:8" ht="21.75" customHeight="1">
      <c r="A3" s="332"/>
      <c r="B3" s="62" t="s">
        <v>286</v>
      </c>
      <c r="C3" s="29"/>
      <c r="D3" s="29"/>
      <c r="E3" s="29"/>
      <c r="F3" s="29"/>
      <c r="G3" s="29"/>
      <c r="H3" s="331"/>
    </row>
    <row r="4" spans="1:8" ht="10.5" customHeight="1" thickBot="1"/>
    <row r="5" spans="1:8" s="3" customFormat="1" ht="21.95" customHeight="1">
      <c r="A5" s="327" t="s">
        <v>26</v>
      </c>
      <c r="B5" s="40" t="s">
        <v>54</v>
      </c>
      <c r="C5" s="41"/>
      <c r="D5" s="41"/>
      <c r="E5" s="41"/>
      <c r="F5" s="41"/>
      <c r="G5" s="61" t="s">
        <v>55</v>
      </c>
      <c r="H5" s="324" t="s">
        <v>1</v>
      </c>
    </row>
    <row r="6" spans="1:8" s="3" customFormat="1" ht="18" customHeight="1">
      <c r="A6" s="328"/>
      <c r="B6" s="333">
        <v>2020</v>
      </c>
      <c r="C6" s="333"/>
      <c r="D6" s="333"/>
      <c r="E6" s="333">
        <v>2021</v>
      </c>
      <c r="F6" s="333"/>
      <c r="G6" s="333"/>
      <c r="H6" s="325"/>
    </row>
    <row r="7" spans="1:8" ht="15.75" customHeight="1">
      <c r="A7" s="329"/>
      <c r="B7" s="91" t="s">
        <v>287</v>
      </c>
      <c r="C7" s="91" t="s">
        <v>288</v>
      </c>
      <c r="D7" s="91" t="s">
        <v>27</v>
      </c>
      <c r="E7" s="91" t="s">
        <v>287</v>
      </c>
      <c r="F7" s="91" t="s">
        <v>288</v>
      </c>
      <c r="G7" s="91" t="s">
        <v>27</v>
      </c>
      <c r="H7" s="325"/>
    </row>
    <row r="8" spans="1:8" ht="17.25" customHeight="1" thickBot="1">
      <c r="A8" s="330"/>
      <c r="B8" s="90" t="s">
        <v>257</v>
      </c>
      <c r="C8" s="90" t="s">
        <v>258</v>
      </c>
      <c r="D8" s="90" t="s">
        <v>28</v>
      </c>
      <c r="E8" s="90" t="s">
        <v>257</v>
      </c>
      <c r="F8" s="90" t="s">
        <v>258</v>
      </c>
      <c r="G8" s="90" t="s">
        <v>28</v>
      </c>
      <c r="H8" s="326"/>
    </row>
    <row r="9" spans="1:8" ht="24.75" customHeight="1">
      <c r="A9" s="47" t="s">
        <v>42</v>
      </c>
      <c r="B9" s="74">
        <v>35</v>
      </c>
      <c r="C9" s="74">
        <v>31</v>
      </c>
      <c r="D9" s="74">
        <v>66</v>
      </c>
      <c r="E9" s="74">
        <v>30</v>
      </c>
      <c r="F9" s="74">
        <v>31</v>
      </c>
      <c r="G9" s="74">
        <v>61</v>
      </c>
      <c r="H9" s="55" t="s">
        <v>137</v>
      </c>
    </row>
    <row r="10" spans="1:8" s="3" customFormat="1" ht="20.100000000000001" customHeight="1">
      <c r="A10" s="48" t="s">
        <v>43</v>
      </c>
      <c r="B10" s="75">
        <v>6</v>
      </c>
      <c r="C10" s="75">
        <v>14</v>
      </c>
      <c r="D10" s="42">
        <v>20</v>
      </c>
      <c r="E10" s="75">
        <v>6</v>
      </c>
      <c r="F10" s="75">
        <v>15</v>
      </c>
      <c r="G10" s="42">
        <v>21</v>
      </c>
      <c r="H10" s="56" t="s">
        <v>29</v>
      </c>
    </row>
    <row r="11" spans="1:8" s="3" customFormat="1" ht="20.100000000000001" customHeight="1">
      <c r="A11" s="48" t="s">
        <v>44</v>
      </c>
      <c r="B11" s="75">
        <v>0</v>
      </c>
      <c r="C11" s="75">
        <v>0</v>
      </c>
      <c r="D11" s="42">
        <v>0</v>
      </c>
      <c r="E11" s="75" t="s">
        <v>222</v>
      </c>
      <c r="F11" s="75" t="s">
        <v>222</v>
      </c>
      <c r="G11" s="42" t="s">
        <v>222</v>
      </c>
      <c r="H11" s="56" t="s">
        <v>30</v>
      </c>
    </row>
    <row r="12" spans="1:8" s="3" customFormat="1" ht="20.100000000000001" customHeight="1">
      <c r="A12" s="48" t="s">
        <v>45</v>
      </c>
      <c r="B12" s="75">
        <v>26</v>
      </c>
      <c r="C12" s="75">
        <v>15</v>
      </c>
      <c r="D12" s="42">
        <v>41</v>
      </c>
      <c r="E12" s="75">
        <v>21</v>
      </c>
      <c r="F12" s="75">
        <v>12</v>
      </c>
      <c r="G12" s="42">
        <v>33</v>
      </c>
      <c r="H12" s="56" t="s">
        <v>31</v>
      </c>
    </row>
    <row r="13" spans="1:8" s="2" customFormat="1" ht="20.100000000000001" customHeight="1">
      <c r="A13" s="49" t="s">
        <v>46</v>
      </c>
      <c r="B13" s="75">
        <v>3</v>
      </c>
      <c r="C13" s="75">
        <v>2</v>
      </c>
      <c r="D13" s="42">
        <v>5</v>
      </c>
      <c r="E13" s="75">
        <v>3</v>
      </c>
      <c r="F13" s="75">
        <v>4</v>
      </c>
      <c r="G13" s="42">
        <v>7</v>
      </c>
      <c r="H13" s="57" t="s">
        <v>32</v>
      </c>
    </row>
    <row r="14" spans="1:8" ht="21" customHeight="1">
      <c r="A14" s="259" t="s">
        <v>4</v>
      </c>
      <c r="B14" s="258">
        <v>26</v>
      </c>
      <c r="C14" s="258">
        <v>15</v>
      </c>
      <c r="D14" s="258">
        <v>41</v>
      </c>
      <c r="E14" s="258">
        <v>21</v>
      </c>
      <c r="F14" s="258">
        <v>12</v>
      </c>
      <c r="G14" s="258">
        <v>33</v>
      </c>
      <c r="H14" s="260" t="s">
        <v>5</v>
      </c>
    </row>
    <row r="15" spans="1:8" ht="21.75" customHeight="1">
      <c r="A15" s="259" t="s">
        <v>141</v>
      </c>
      <c r="B15" s="258">
        <f>SUM(B16:B19)</f>
        <v>39</v>
      </c>
      <c r="C15" s="258">
        <f t="shared" ref="C15:G15" si="0">SUM(C16:C19)</f>
        <v>29</v>
      </c>
      <c r="D15" s="258">
        <f t="shared" si="0"/>
        <v>68</v>
      </c>
      <c r="E15" s="258">
        <f t="shared" si="0"/>
        <v>53</v>
      </c>
      <c r="F15" s="258">
        <f t="shared" si="0"/>
        <v>35</v>
      </c>
      <c r="G15" s="258">
        <f t="shared" si="0"/>
        <v>88</v>
      </c>
      <c r="H15" s="260" t="s">
        <v>3</v>
      </c>
    </row>
    <row r="16" spans="1:8" ht="24.75" customHeight="1">
      <c r="A16" s="51" t="s">
        <v>142</v>
      </c>
      <c r="B16" s="46">
        <v>0</v>
      </c>
      <c r="C16" s="44">
        <v>0</v>
      </c>
      <c r="D16" s="45">
        <v>0</v>
      </c>
      <c r="E16" s="46">
        <v>6</v>
      </c>
      <c r="F16" s="44" t="s">
        <v>223</v>
      </c>
      <c r="G16" s="45">
        <v>6</v>
      </c>
      <c r="H16" s="58" t="s">
        <v>34</v>
      </c>
    </row>
    <row r="17" spans="1:8" ht="26.25" customHeight="1">
      <c r="A17" s="52" t="s">
        <v>143</v>
      </c>
      <c r="B17" s="46">
        <v>3</v>
      </c>
      <c r="C17" s="44">
        <v>22</v>
      </c>
      <c r="D17" s="45">
        <v>25</v>
      </c>
      <c r="E17" s="46">
        <v>6</v>
      </c>
      <c r="F17" s="44">
        <v>22</v>
      </c>
      <c r="G17" s="45">
        <v>28</v>
      </c>
      <c r="H17" s="58" t="s">
        <v>35</v>
      </c>
    </row>
    <row r="18" spans="1:8" ht="20.100000000000001" customHeight="1">
      <c r="A18" s="51" t="s">
        <v>144</v>
      </c>
      <c r="B18" s="46">
        <v>26</v>
      </c>
      <c r="C18" s="44">
        <v>0</v>
      </c>
      <c r="D18" s="45">
        <v>26</v>
      </c>
      <c r="E18" s="46">
        <v>34</v>
      </c>
      <c r="F18" s="44" t="s">
        <v>223</v>
      </c>
      <c r="G18" s="45">
        <v>34</v>
      </c>
      <c r="H18" s="59" t="s">
        <v>36</v>
      </c>
    </row>
    <row r="19" spans="1:8" ht="27" customHeight="1">
      <c r="A19" s="53" t="s">
        <v>47</v>
      </c>
      <c r="B19" s="46">
        <v>10</v>
      </c>
      <c r="C19" s="44">
        <v>7</v>
      </c>
      <c r="D19" s="45">
        <v>17</v>
      </c>
      <c r="E19" s="46">
        <v>7</v>
      </c>
      <c r="F19" s="44">
        <v>13</v>
      </c>
      <c r="G19" s="45">
        <v>20</v>
      </c>
      <c r="H19" s="60" t="s">
        <v>33</v>
      </c>
    </row>
    <row r="20" spans="1:8" ht="27" customHeight="1">
      <c r="A20" s="261" t="s">
        <v>77</v>
      </c>
      <c r="B20" s="76">
        <f>SUM(B21:B25)</f>
        <v>92</v>
      </c>
      <c r="C20" s="76">
        <f t="shared" ref="C20:G20" si="1">SUM(C21:C25)</f>
        <v>146</v>
      </c>
      <c r="D20" s="76">
        <f t="shared" si="1"/>
        <v>238</v>
      </c>
      <c r="E20" s="76">
        <f t="shared" si="1"/>
        <v>126</v>
      </c>
      <c r="F20" s="76">
        <f>SUM(F21:F25)</f>
        <v>90</v>
      </c>
      <c r="G20" s="76">
        <f t="shared" si="1"/>
        <v>216</v>
      </c>
      <c r="H20" s="260" t="s">
        <v>2</v>
      </c>
    </row>
    <row r="21" spans="1:8" s="3" customFormat="1" ht="20.100000000000001" customHeight="1">
      <c r="A21" s="48" t="s">
        <v>48</v>
      </c>
      <c r="B21" s="42">
        <v>6</v>
      </c>
      <c r="C21" s="42">
        <v>3</v>
      </c>
      <c r="D21" s="43">
        <v>9</v>
      </c>
      <c r="E21" s="42">
        <v>14</v>
      </c>
      <c r="F21" s="42">
        <v>18</v>
      </c>
      <c r="G21" s="43">
        <v>32</v>
      </c>
      <c r="H21" s="56" t="s">
        <v>37</v>
      </c>
    </row>
    <row r="22" spans="1:8" s="3" customFormat="1" ht="20.100000000000001" customHeight="1">
      <c r="A22" s="48" t="s">
        <v>49</v>
      </c>
      <c r="B22" s="44">
        <v>6</v>
      </c>
      <c r="C22" s="44">
        <v>4</v>
      </c>
      <c r="D22" s="45">
        <v>10</v>
      </c>
      <c r="E22" s="44">
        <v>2</v>
      </c>
      <c r="F22" s="44" t="s">
        <v>223</v>
      </c>
      <c r="G22" s="45">
        <v>2</v>
      </c>
      <c r="H22" s="56" t="s">
        <v>38</v>
      </c>
    </row>
    <row r="23" spans="1:8" s="3" customFormat="1" ht="20.100000000000001" customHeight="1">
      <c r="A23" s="48" t="s">
        <v>50</v>
      </c>
      <c r="B23" s="44">
        <v>6</v>
      </c>
      <c r="C23" s="44">
        <v>6</v>
      </c>
      <c r="D23" s="45">
        <v>12</v>
      </c>
      <c r="E23" s="44">
        <v>6</v>
      </c>
      <c r="F23" s="44">
        <v>1</v>
      </c>
      <c r="G23" s="45">
        <v>7</v>
      </c>
      <c r="H23" s="56" t="s">
        <v>39</v>
      </c>
    </row>
    <row r="24" spans="1:8" s="2" customFormat="1" ht="20.100000000000001" customHeight="1">
      <c r="A24" s="49" t="s">
        <v>51</v>
      </c>
      <c r="B24" s="44">
        <v>25</v>
      </c>
      <c r="C24" s="42">
        <v>2</v>
      </c>
      <c r="D24" s="45">
        <v>27</v>
      </c>
      <c r="E24" s="44">
        <v>27</v>
      </c>
      <c r="F24" s="42">
        <v>2</v>
      </c>
      <c r="G24" s="45">
        <v>29</v>
      </c>
      <c r="H24" s="57" t="s">
        <v>40</v>
      </c>
    </row>
    <row r="25" spans="1:8" s="2" customFormat="1" ht="24" customHeight="1">
      <c r="A25" s="54" t="s">
        <v>78</v>
      </c>
      <c r="B25" s="46">
        <v>49</v>
      </c>
      <c r="C25" s="44">
        <v>131</v>
      </c>
      <c r="D25" s="45">
        <v>180</v>
      </c>
      <c r="E25" s="46">
        <v>77</v>
      </c>
      <c r="F25" s="44">
        <v>69</v>
      </c>
      <c r="G25" s="45">
        <v>146</v>
      </c>
      <c r="H25" s="57" t="s">
        <v>114</v>
      </c>
    </row>
    <row r="26" spans="1:8" ht="25.5" customHeight="1">
      <c r="A26" s="50" t="s">
        <v>283</v>
      </c>
      <c r="B26" s="74">
        <v>33</v>
      </c>
      <c r="C26" s="74">
        <v>15</v>
      </c>
      <c r="D26" s="74">
        <v>48</v>
      </c>
      <c r="E26" s="74">
        <v>33</v>
      </c>
      <c r="F26" s="74">
        <v>18</v>
      </c>
      <c r="G26" s="74">
        <v>51</v>
      </c>
      <c r="H26" s="55" t="s">
        <v>284</v>
      </c>
    </row>
    <row r="27" spans="1:8" s="3" customFormat="1" ht="20.100000000000001" customHeight="1">
      <c r="A27" s="193" t="s">
        <v>43</v>
      </c>
      <c r="B27" s="194">
        <v>33</v>
      </c>
      <c r="C27" s="194">
        <v>15</v>
      </c>
      <c r="D27" s="195">
        <v>48</v>
      </c>
      <c r="E27" s="194">
        <v>33</v>
      </c>
      <c r="F27" s="194">
        <v>18</v>
      </c>
      <c r="G27" s="195">
        <v>51</v>
      </c>
      <c r="H27" s="196" t="s">
        <v>29</v>
      </c>
    </row>
    <row r="28" spans="1:8" s="3" customFormat="1" ht="20.100000000000001" customHeight="1">
      <c r="A28" s="193" t="s">
        <v>351</v>
      </c>
      <c r="B28" s="195" t="s">
        <v>115</v>
      </c>
      <c r="C28" s="195" t="s">
        <v>115</v>
      </c>
      <c r="D28" s="195" t="s">
        <v>115</v>
      </c>
      <c r="E28" s="195" t="s">
        <v>115</v>
      </c>
      <c r="F28" s="195" t="s">
        <v>115</v>
      </c>
      <c r="G28" s="195" t="s">
        <v>115</v>
      </c>
      <c r="H28" s="196" t="s">
        <v>41</v>
      </c>
    </row>
    <row r="29" spans="1:8" s="3" customFormat="1" ht="20.100000000000001" customHeight="1">
      <c r="A29" s="193" t="s">
        <v>44</v>
      </c>
      <c r="B29" s="195" t="s">
        <v>115</v>
      </c>
      <c r="C29" s="195" t="s">
        <v>115</v>
      </c>
      <c r="D29" s="195" t="s">
        <v>115</v>
      </c>
      <c r="E29" s="195" t="s">
        <v>115</v>
      </c>
      <c r="F29" s="195" t="s">
        <v>115</v>
      </c>
      <c r="G29" s="195" t="s">
        <v>115</v>
      </c>
      <c r="H29" s="196" t="s">
        <v>30</v>
      </c>
    </row>
    <row r="30" spans="1:8" s="2" customFormat="1" ht="20.100000000000001" customHeight="1">
      <c r="A30" s="197" t="s">
        <v>350</v>
      </c>
      <c r="B30" s="195" t="s">
        <v>115</v>
      </c>
      <c r="C30" s="195" t="s">
        <v>115</v>
      </c>
      <c r="D30" s="195" t="s">
        <v>115</v>
      </c>
      <c r="E30" s="195" t="s">
        <v>115</v>
      </c>
      <c r="F30" s="195" t="s">
        <v>115</v>
      </c>
      <c r="G30" s="195" t="s">
        <v>115</v>
      </c>
      <c r="H30" s="198" t="s">
        <v>347</v>
      </c>
    </row>
    <row r="31" spans="1:8" ht="16.5" customHeight="1" thickBot="1">
      <c r="A31" s="199" t="s">
        <v>19</v>
      </c>
      <c r="B31" s="200">
        <f t="shared" ref="B31:G31" si="2">SUM(B9,B14,B15,B20,B26)</f>
        <v>225</v>
      </c>
      <c r="C31" s="200">
        <f t="shared" si="2"/>
        <v>236</v>
      </c>
      <c r="D31" s="200">
        <f t="shared" si="2"/>
        <v>461</v>
      </c>
      <c r="E31" s="200">
        <f t="shared" si="2"/>
        <v>263</v>
      </c>
      <c r="F31" s="200">
        <f t="shared" si="2"/>
        <v>186</v>
      </c>
      <c r="G31" s="200">
        <f t="shared" si="2"/>
        <v>449</v>
      </c>
      <c r="H31" s="201" t="s">
        <v>0</v>
      </c>
    </row>
    <row r="32" spans="1:8" s="67" customFormat="1" ht="11.25">
      <c r="A32" s="66" t="s">
        <v>53</v>
      </c>
      <c r="H32" s="65" t="s">
        <v>52</v>
      </c>
    </row>
    <row r="33" spans="1:8" s="67" customFormat="1" ht="11.25">
      <c r="A33" s="66" t="s">
        <v>285</v>
      </c>
      <c r="H33" s="67" t="s">
        <v>321</v>
      </c>
    </row>
    <row r="34" spans="1:8" s="69" customFormat="1" ht="12.75" customHeight="1">
      <c r="A34" s="68" t="s">
        <v>228</v>
      </c>
      <c r="H34" s="70" t="s">
        <v>229</v>
      </c>
    </row>
    <row r="35" spans="1:8" ht="10.5" customHeight="1"/>
  </sheetData>
  <mergeCells count="6">
    <mergeCell ref="H5:H8"/>
    <mergeCell ref="A5:A8"/>
    <mergeCell ref="H2:H3"/>
    <mergeCell ref="A2:A3"/>
    <mergeCell ref="B6:D6"/>
    <mergeCell ref="E6:G6"/>
  </mergeCells>
  <printOptions horizontalCentered="1" gridLinesSet="0"/>
  <pageMargins left="0.196850393700787" right="0.196850393700787" top="1.484251969" bottom="0.78740157480314998" header="0" footer="0.196850393700787"/>
  <pageSetup paperSize="9" orientation="portrait"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33"/>
  </sheetPr>
  <dimension ref="A1:S59"/>
  <sheetViews>
    <sheetView showGridLines="0" rightToLeft="1" view="pageBreakPreview" topLeftCell="A2" zoomScale="91" zoomScaleNormal="100" zoomScaleSheetLayoutView="91" workbookViewId="0">
      <selection activeCell="L11" sqref="L11"/>
    </sheetView>
  </sheetViews>
  <sheetFormatPr defaultRowHeight="12.75"/>
  <cols>
    <col min="1" max="1" width="15.7109375" style="3" customWidth="1"/>
    <col min="2" max="7" width="10.7109375" style="3" customWidth="1"/>
    <col min="8" max="8" width="15.7109375" style="3" customWidth="1"/>
    <col min="9" max="241" width="9.140625" style="3"/>
    <col min="242" max="242" width="15.7109375" style="3" customWidth="1"/>
    <col min="243" max="247" width="11.7109375" style="3" customWidth="1"/>
    <col min="248" max="248" width="15.7109375" style="3" customWidth="1"/>
    <col min="249" max="497" width="9.140625" style="3"/>
    <col min="498" max="498" width="15.7109375" style="3" customWidth="1"/>
    <col min="499" max="503" width="11.7109375" style="3" customWidth="1"/>
    <col min="504" max="504" width="15.7109375" style="3" customWidth="1"/>
    <col min="505" max="753" width="9.140625" style="3"/>
    <col min="754" max="754" width="15.7109375" style="3" customWidth="1"/>
    <col min="755" max="759" width="11.7109375" style="3" customWidth="1"/>
    <col min="760" max="760" width="15.7109375" style="3" customWidth="1"/>
    <col min="761" max="1009" width="9.140625" style="3"/>
    <col min="1010" max="1010" width="15.7109375" style="3" customWidth="1"/>
    <col min="1011" max="1015" width="11.7109375" style="3" customWidth="1"/>
    <col min="1016" max="1016" width="15.7109375" style="3" customWidth="1"/>
    <col min="1017" max="1265" width="9.140625" style="3"/>
    <col min="1266" max="1266" width="15.7109375" style="3" customWidth="1"/>
    <col min="1267" max="1271" width="11.7109375" style="3" customWidth="1"/>
    <col min="1272" max="1272" width="15.7109375" style="3" customWidth="1"/>
    <col min="1273" max="1521" width="9.140625" style="3"/>
    <col min="1522" max="1522" width="15.7109375" style="3" customWidth="1"/>
    <col min="1523" max="1527" width="11.7109375" style="3" customWidth="1"/>
    <col min="1528" max="1528" width="15.7109375" style="3" customWidth="1"/>
    <col min="1529" max="1777" width="9.140625" style="3"/>
    <col min="1778" max="1778" width="15.7109375" style="3" customWidth="1"/>
    <col min="1779" max="1783" width="11.7109375" style="3" customWidth="1"/>
    <col min="1784" max="1784" width="15.7109375" style="3" customWidth="1"/>
    <col min="1785" max="2033" width="9.140625" style="3"/>
    <col min="2034" max="2034" width="15.7109375" style="3" customWidth="1"/>
    <col min="2035" max="2039" width="11.7109375" style="3" customWidth="1"/>
    <col min="2040" max="2040" width="15.7109375" style="3" customWidth="1"/>
    <col min="2041" max="2289" width="9.140625" style="3"/>
    <col min="2290" max="2290" width="15.7109375" style="3" customWidth="1"/>
    <col min="2291" max="2295" width="11.7109375" style="3" customWidth="1"/>
    <col min="2296" max="2296" width="15.7109375" style="3" customWidth="1"/>
    <col min="2297" max="2545" width="9.140625" style="3"/>
    <col min="2546" max="2546" width="15.7109375" style="3" customWidth="1"/>
    <col min="2547" max="2551" width="11.7109375" style="3" customWidth="1"/>
    <col min="2552" max="2552" width="15.7109375" style="3" customWidth="1"/>
    <col min="2553" max="2801" width="9.140625" style="3"/>
    <col min="2802" max="2802" width="15.7109375" style="3" customWidth="1"/>
    <col min="2803" max="2807" width="11.7109375" style="3" customWidth="1"/>
    <col min="2808" max="2808" width="15.7109375" style="3" customWidth="1"/>
    <col min="2809" max="3057" width="9.140625" style="3"/>
    <col min="3058" max="3058" width="15.7109375" style="3" customWidth="1"/>
    <col min="3059" max="3063" width="11.7109375" style="3" customWidth="1"/>
    <col min="3064" max="3064" width="15.7109375" style="3" customWidth="1"/>
    <col min="3065" max="3313" width="9.140625" style="3"/>
    <col min="3314" max="3314" width="15.7109375" style="3" customWidth="1"/>
    <col min="3315" max="3319" width="11.7109375" style="3" customWidth="1"/>
    <col min="3320" max="3320" width="15.7109375" style="3" customWidth="1"/>
    <col min="3321" max="3569" width="9.140625" style="3"/>
    <col min="3570" max="3570" width="15.7109375" style="3" customWidth="1"/>
    <col min="3571" max="3575" width="11.7109375" style="3" customWidth="1"/>
    <col min="3576" max="3576" width="15.7109375" style="3" customWidth="1"/>
    <col min="3577" max="3825" width="9.140625" style="3"/>
    <col min="3826" max="3826" width="15.7109375" style="3" customWidth="1"/>
    <col min="3827" max="3831" width="11.7109375" style="3" customWidth="1"/>
    <col min="3832" max="3832" width="15.7109375" style="3" customWidth="1"/>
    <col min="3833" max="4081" width="9.140625" style="3"/>
    <col min="4082" max="4082" width="15.7109375" style="3" customWidth="1"/>
    <col min="4083" max="4087" width="11.7109375" style="3" customWidth="1"/>
    <col min="4088" max="4088" width="15.7109375" style="3" customWidth="1"/>
    <col min="4089" max="4337" width="9.140625" style="3"/>
    <col min="4338" max="4338" width="15.7109375" style="3" customWidth="1"/>
    <col min="4339" max="4343" width="11.7109375" style="3" customWidth="1"/>
    <col min="4344" max="4344" width="15.7109375" style="3" customWidth="1"/>
    <col min="4345" max="4593" width="9.140625" style="3"/>
    <col min="4594" max="4594" width="15.7109375" style="3" customWidth="1"/>
    <col min="4595" max="4599" width="11.7109375" style="3" customWidth="1"/>
    <col min="4600" max="4600" width="15.7109375" style="3" customWidth="1"/>
    <col min="4601" max="4849" width="9.140625" style="3"/>
    <col min="4850" max="4850" width="15.7109375" style="3" customWidth="1"/>
    <col min="4851" max="4855" width="11.7109375" style="3" customWidth="1"/>
    <col min="4856" max="4856" width="15.7109375" style="3" customWidth="1"/>
    <col min="4857" max="5105" width="9.140625" style="3"/>
    <col min="5106" max="5106" width="15.7109375" style="3" customWidth="1"/>
    <col min="5107" max="5111" width="11.7109375" style="3" customWidth="1"/>
    <col min="5112" max="5112" width="15.7109375" style="3" customWidth="1"/>
    <col min="5113" max="5361" width="9.140625" style="3"/>
    <col min="5362" max="5362" width="15.7109375" style="3" customWidth="1"/>
    <col min="5363" max="5367" width="11.7109375" style="3" customWidth="1"/>
    <col min="5368" max="5368" width="15.7109375" style="3" customWidth="1"/>
    <col min="5369" max="5617" width="9.140625" style="3"/>
    <col min="5618" max="5618" width="15.7109375" style="3" customWidth="1"/>
    <col min="5619" max="5623" width="11.7109375" style="3" customWidth="1"/>
    <col min="5624" max="5624" width="15.7109375" style="3" customWidth="1"/>
    <col min="5625" max="5873" width="9.140625" style="3"/>
    <col min="5874" max="5874" width="15.7109375" style="3" customWidth="1"/>
    <col min="5875" max="5879" width="11.7109375" style="3" customWidth="1"/>
    <col min="5880" max="5880" width="15.7109375" style="3" customWidth="1"/>
    <col min="5881" max="6129" width="9.140625" style="3"/>
    <col min="6130" max="6130" width="15.7109375" style="3" customWidth="1"/>
    <col min="6131" max="6135" width="11.7109375" style="3" customWidth="1"/>
    <col min="6136" max="6136" width="15.7109375" style="3" customWidth="1"/>
    <col min="6137" max="6385" width="9.140625" style="3"/>
    <col min="6386" max="6386" width="15.7109375" style="3" customWidth="1"/>
    <col min="6387" max="6391" width="11.7109375" style="3" customWidth="1"/>
    <col min="6392" max="6392" width="15.7109375" style="3" customWidth="1"/>
    <col min="6393" max="6641" width="9.140625" style="3"/>
    <col min="6642" max="6642" width="15.7109375" style="3" customWidth="1"/>
    <col min="6643" max="6647" width="11.7109375" style="3" customWidth="1"/>
    <col min="6648" max="6648" width="15.7109375" style="3" customWidth="1"/>
    <col min="6649" max="6897" width="9.140625" style="3"/>
    <col min="6898" max="6898" width="15.7109375" style="3" customWidth="1"/>
    <col min="6899" max="6903" width="11.7109375" style="3" customWidth="1"/>
    <col min="6904" max="6904" width="15.7109375" style="3" customWidth="1"/>
    <col min="6905" max="7153" width="9.140625" style="3"/>
    <col min="7154" max="7154" width="15.7109375" style="3" customWidth="1"/>
    <col min="7155" max="7159" width="11.7109375" style="3" customWidth="1"/>
    <col min="7160" max="7160" width="15.7109375" style="3" customWidth="1"/>
    <col min="7161" max="7409" width="9.140625" style="3"/>
    <col min="7410" max="7410" width="15.7109375" style="3" customWidth="1"/>
    <col min="7411" max="7415" width="11.7109375" style="3" customWidth="1"/>
    <col min="7416" max="7416" width="15.7109375" style="3" customWidth="1"/>
    <col min="7417" max="7665" width="9.140625" style="3"/>
    <col min="7666" max="7666" width="15.7109375" style="3" customWidth="1"/>
    <col min="7667" max="7671" width="11.7109375" style="3" customWidth="1"/>
    <col min="7672" max="7672" width="15.7109375" style="3" customWidth="1"/>
    <col min="7673" max="7921" width="9.140625" style="3"/>
    <col min="7922" max="7922" width="15.7109375" style="3" customWidth="1"/>
    <col min="7923" max="7927" width="11.7109375" style="3" customWidth="1"/>
    <col min="7928" max="7928" width="15.7109375" style="3" customWidth="1"/>
    <col min="7929" max="8177" width="9.140625" style="3"/>
    <col min="8178" max="8178" width="15.7109375" style="3" customWidth="1"/>
    <col min="8179" max="8183" width="11.7109375" style="3" customWidth="1"/>
    <col min="8184" max="8184" width="15.7109375" style="3" customWidth="1"/>
    <col min="8185" max="8433" width="9.140625" style="3"/>
    <col min="8434" max="8434" width="15.7109375" style="3" customWidth="1"/>
    <col min="8435" max="8439" width="11.7109375" style="3" customWidth="1"/>
    <col min="8440" max="8440" width="15.7109375" style="3" customWidth="1"/>
    <col min="8441" max="8689" width="9.140625" style="3"/>
    <col min="8690" max="8690" width="15.7109375" style="3" customWidth="1"/>
    <col min="8691" max="8695" width="11.7109375" style="3" customWidth="1"/>
    <col min="8696" max="8696" width="15.7109375" style="3" customWidth="1"/>
    <col min="8697" max="8945" width="9.140625" style="3"/>
    <col min="8946" max="8946" width="15.7109375" style="3" customWidth="1"/>
    <col min="8947" max="8951" width="11.7109375" style="3" customWidth="1"/>
    <col min="8952" max="8952" width="15.7109375" style="3" customWidth="1"/>
    <col min="8953" max="9201" width="9.140625" style="3"/>
    <col min="9202" max="9202" width="15.7109375" style="3" customWidth="1"/>
    <col min="9203" max="9207" width="11.7109375" style="3" customWidth="1"/>
    <col min="9208" max="9208" width="15.7109375" style="3" customWidth="1"/>
    <col min="9209" max="9457" width="9.140625" style="3"/>
    <col min="9458" max="9458" width="15.7109375" style="3" customWidth="1"/>
    <col min="9459" max="9463" width="11.7109375" style="3" customWidth="1"/>
    <col min="9464" max="9464" width="15.7109375" style="3" customWidth="1"/>
    <col min="9465" max="9713" width="9.140625" style="3"/>
    <col min="9714" max="9714" width="15.7109375" style="3" customWidth="1"/>
    <col min="9715" max="9719" width="11.7109375" style="3" customWidth="1"/>
    <col min="9720" max="9720" width="15.7109375" style="3" customWidth="1"/>
    <col min="9721" max="9969" width="9.140625" style="3"/>
    <col min="9970" max="9970" width="15.7109375" style="3" customWidth="1"/>
    <col min="9971" max="9975" width="11.7109375" style="3" customWidth="1"/>
    <col min="9976" max="9976" width="15.7109375" style="3" customWidth="1"/>
    <col min="9977" max="10225" width="9.140625" style="3"/>
    <col min="10226" max="10226" width="15.7109375" style="3" customWidth="1"/>
    <col min="10227" max="10231" width="11.7109375" style="3" customWidth="1"/>
    <col min="10232" max="10232" width="15.7109375" style="3" customWidth="1"/>
    <col min="10233" max="10481" width="9.140625" style="3"/>
    <col min="10482" max="10482" width="15.7109375" style="3" customWidth="1"/>
    <col min="10483" max="10487" width="11.7109375" style="3" customWidth="1"/>
    <col min="10488" max="10488" width="15.7109375" style="3" customWidth="1"/>
    <col min="10489" max="10737" width="9.140625" style="3"/>
    <col min="10738" max="10738" width="15.7109375" style="3" customWidth="1"/>
    <col min="10739" max="10743" width="11.7109375" style="3" customWidth="1"/>
    <col min="10744" max="10744" width="15.7109375" style="3" customWidth="1"/>
    <col min="10745" max="10993" width="9.140625" style="3"/>
    <col min="10994" max="10994" width="15.7109375" style="3" customWidth="1"/>
    <col min="10995" max="10999" width="11.7109375" style="3" customWidth="1"/>
    <col min="11000" max="11000" width="15.7109375" style="3" customWidth="1"/>
    <col min="11001" max="11249" width="9.140625" style="3"/>
    <col min="11250" max="11250" width="15.7109375" style="3" customWidth="1"/>
    <col min="11251" max="11255" width="11.7109375" style="3" customWidth="1"/>
    <col min="11256" max="11256" width="15.7109375" style="3" customWidth="1"/>
    <col min="11257" max="11505" width="9.140625" style="3"/>
    <col min="11506" max="11506" width="15.7109375" style="3" customWidth="1"/>
    <col min="11507" max="11511" width="11.7109375" style="3" customWidth="1"/>
    <col min="11512" max="11512" width="15.7109375" style="3" customWidth="1"/>
    <col min="11513" max="11761" width="9.140625" style="3"/>
    <col min="11762" max="11762" width="15.7109375" style="3" customWidth="1"/>
    <col min="11763" max="11767" width="11.7109375" style="3" customWidth="1"/>
    <col min="11768" max="11768" width="15.7109375" style="3" customWidth="1"/>
    <col min="11769" max="12017" width="9.140625" style="3"/>
    <col min="12018" max="12018" width="15.7109375" style="3" customWidth="1"/>
    <col min="12019" max="12023" width="11.7109375" style="3" customWidth="1"/>
    <col min="12024" max="12024" width="15.7109375" style="3" customWidth="1"/>
    <col min="12025" max="12273" width="9.140625" style="3"/>
    <col min="12274" max="12274" width="15.7109375" style="3" customWidth="1"/>
    <col min="12275" max="12279" width="11.7109375" style="3" customWidth="1"/>
    <col min="12280" max="12280" width="15.7109375" style="3" customWidth="1"/>
    <col min="12281" max="12529" width="9.140625" style="3"/>
    <col min="12530" max="12530" width="15.7109375" style="3" customWidth="1"/>
    <col min="12531" max="12535" width="11.7109375" style="3" customWidth="1"/>
    <col min="12536" max="12536" width="15.7109375" style="3" customWidth="1"/>
    <col min="12537" max="12785" width="9.140625" style="3"/>
    <col min="12786" max="12786" width="15.7109375" style="3" customWidth="1"/>
    <col min="12787" max="12791" width="11.7109375" style="3" customWidth="1"/>
    <col min="12792" max="12792" width="15.7109375" style="3" customWidth="1"/>
    <col min="12793" max="13041" width="9.140625" style="3"/>
    <col min="13042" max="13042" width="15.7109375" style="3" customWidth="1"/>
    <col min="13043" max="13047" width="11.7109375" style="3" customWidth="1"/>
    <col min="13048" max="13048" width="15.7109375" style="3" customWidth="1"/>
    <col min="13049" max="13297" width="9.140625" style="3"/>
    <col min="13298" max="13298" width="15.7109375" style="3" customWidth="1"/>
    <col min="13299" max="13303" width="11.7109375" style="3" customWidth="1"/>
    <col min="13304" max="13304" width="15.7109375" style="3" customWidth="1"/>
    <col min="13305" max="13553" width="9.140625" style="3"/>
    <col min="13554" max="13554" width="15.7109375" style="3" customWidth="1"/>
    <col min="13555" max="13559" width="11.7109375" style="3" customWidth="1"/>
    <col min="13560" max="13560" width="15.7109375" style="3" customWidth="1"/>
    <col min="13561" max="13809" width="9.140625" style="3"/>
    <col min="13810" max="13810" width="15.7109375" style="3" customWidth="1"/>
    <col min="13811" max="13815" width="11.7109375" style="3" customWidth="1"/>
    <col min="13816" max="13816" width="15.7109375" style="3" customWidth="1"/>
    <col min="13817" max="14065" width="9.140625" style="3"/>
    <col min="14066" max="14066" width="15.7109375" style="3" customWidth="1"/>
    <col min="14067" max="14071" width="11.7109375" style="3" customWidth="1"/>
    <col min="14072" max="14072" width="15.7109375" style="3" customWidth="1"/>
    <col min="14073" max="14321" width="9.140625" style="3"/>
    <col min="14322" max="14322" width="15.7109375" style="3" customWidth="1"/>
    <col min="14323" max="14327" width="11.7109375" style="3" customWidth="1"/>
    <col min="14328" max="14328" width="15.7109375" style="3" customWidth="1"/>
    <col min="14329" max="14577" width="9.140625" style="3"/>
    <col min="14578" max="14578" width="15.7109375" style="3" customWidth="1"/>
    <col min="14579" max="14583" width="11.7109375" style="3" customWidth="1"/>
    <col min="14584" max="14584" width="15.7109375" style="3" customWidth="1"/>
    <col min="14585" max="14833" width="9.140625" style="3"/>
    <col min="14834" max="14834" width="15.7109375" style="3" customWidth="1"/>
    <col min="14835" max="14839" width="11.7109375" style="3" customWidth="1"/>
    <col min="14840" max="14840" width="15.7109375" style="3" customWidth="1"/>
    <col min="14841" max="15089" width="9.140625" style="3"/>
    <col min="15090" max="15090" width="15.7109375" style="3" customWidth="1"/>
    <col min="15091" max="15095" width="11.7109375" style="3" customWidth="1"/>
    <col min="15096" max="15096" width="15.7109375" style="3" customWidth="1"/>
    <col min="15097" max="15345" width="9.140625" style="3"/>
    <col min="15346" max="15346" width="15.7109375" style="3" customWidth="1"/>
    <col min="15347" max="15351" width="11.7109375" style="3" customWidth="1"/>
    <col min="15352" max="15352" width="15.7109375" style="3" customWidth="1"/>
    <col min="15353" max="15601" width="9.140625" style="3"/>
    <col min="15602" max="15602" width="15.7109375" style="3" customWidth="1"/>
    <col min="15603" max="15607" width="11.7109375" style="3" customWidth="1"/>
    <col min="15608" max="15608" width="15.7109375" style="3" customWidth="1"/>
    <col min="15609" max="15857" width="9.140625" style="3"/>
    <col min="15858" max="15858" width="15.7109375" style="3" customWidth="1"/>
    <col min="15859" max="15863" width="11.7109375" style="3" customWidth="1"/>
    <col min="15864" max="15864" width="15.7109375" style="3" customWidth="1"/>
    <col min="15865" max="16113" width="9.140625" style="3"/>
    <col min="16114" max="16114" width="15.7109375" style="3" customWidth="1"/>
    <col min="16115" max="16119" width="11.7109375" style="3" customWidth="1"/>
    <col min="16120" max="16120" width="15.7109375" style="3" customWidth="1"/>
    <col min="16121" max="16384" width="9.140625" style="3"/>
  </cols>
  <sheetData>
    <row r="1" spans="1:8" ht="22.5" customHeight="1">
      <c r="H1" s="12"/>
    </row>
    <row r="2" spans="1:8" s="1" customFormat="1" ht="30.75" customHeight="1">
      <c r="A2" s="319" t="s">
        <v>138</v>
      </c>
      <c r="B2" s="279" t="s">
        <v>304</v>
      </c>
      <c r="C2" s="279"/>
      <c r="D2" s="279"/>
      <c r="E2" s="279"/>
      <c r="F2" s="279"/>
      <c r="G2" s="279"/>
      <c r="H2" s="334" t="s">
        <v>163</v>
      </c>
    </row>
    <row r="3" spans="1:8" s="2" customFormat="1" ht="30" customHeight="1">
      <c r="A3" s="319"/>
      <c r="B3" s="280" t="s">
        <v>313</v>
      </c>
      <c r="C3" s="280"/>
      <c r="D3" s="280"/>
      <c r="E3" s="280"/>
      <c r="F3" s="280"/>
      <c r="G3" s="280"/>
      <c r="H3" s="334"/>
    </row>
    <row r="4" spans="1:8" s="2" customFormat="1" ht="15.75" customHeight="1">
      <c r="H4" s="16"/>
    </row>
    <row r="5" spans="1:8" ht="27" customHeight="1">
      <c r="A5" s="336" t="s">
        <v>83</v>
      </c>
      <c r="B5" s="116" t="s">
        <v>12</v>
      </c>
      <c r="C5" s="117"/>
      <c r="D5" s="118"/>
      <c r="E5" s="118"/>
      <c r="F5" s="119"/>
      <c r="G5" s="119" t="s">
        <v>82</v>
      </c>
      <c r="H5" s="335" t="s">
        <v>81</v>
      </c>
    </row>
    <row r="6" spans="1:8" ht="27" customHeight="1">
      <c r="A6" s="336"/>
      <c r="B6" s="126">
        <v>2016</v>
      </c>
      <c r="C6" s="126">
        <v>2017</v>
      </c>
      <c r="D6" s="126">
        <v>2018</v>
      </c>
      <c r="E6" s="126">
        <v>2019</v>
      </c>
      <c r="F6" s="126">
        <v>2020</v>
      </c>
      <c r="G6" s="126">
        <v>2021</v>
      </c>
      <c r="H6" s="335"/>
    </row>
    <row r="7" spans="1:8" s="1" customFormat="1" ht="21" customHeight="1">
      <c r="A7" s="292" t="s">
        <v>19</v>
      </c>
      <c r="B7" s="293">
        <v>52183.336427000009</v>
      </c>
      <c r="C7" s="293">
        <v>33751.130145999996</v>
      </c>
      <c r="D7" s="293">
        <v>32852</v>
      </c>
      <c r="E7" s="293">
        <v>117215.21711299989</v>
      </c>
      <c r="F7" s="293">
        <v>16837</v>
      </c>
      <c r="G7" s="293">
        <v>17559</v>
      </c>
      <c r="H7" s="294" t="s">
        <v>0</v>
      </c>
    </row>
    <row r="8" spans="1:8" s="1" customFormat="1" ht="21" customHeight="1">
      <c r="A8" s="120" t="s">
        <v>85</v>
      </c>
      <c r="B8" s="127">
        <v>6391.3201010000039</v>
      </c>
      <c r="C8" s="128">
        <v>5464.5861249999971</v>
      </c>
      <c r="D8" s="129">
        <v>3422</v>
      </c>
      <c r="E8" s="129">
        <v>10787.592498</v>
      </c>
      <c r="F8" s="129">
        <v>1741</v>
      </c>
      <c r="G8" s="129">
        <v>2203</v>
      </c>
      <c r="H8" s="121" t="s">
        <v>84</v>
      </c>
    </row>
    <row r="9" spans="1:8" s="1" customFormat="1" ht="21" customHeight="1">
      <c r="A9" s="120" t="s">
        <v>87</v>
      </c>
      <c r="B9" s="128">
        <v>3426.2313679999993</v>
      </c>
      <c r="C9" s="128">
        <v>2999.6965679999994</v>
      </c>
      <c r="D9" s="129">
        <v>2737</v>
      </c>
      <c r="E9" s="129">
        <v>48076.955553</v>
      </c>
      <c r="F9" s="129">
        <v>1076</v>
      </c>
      <c r="G9" s="129">
        <v>1744</v>
      </c>
      <c r="H9" s="121" t="s">
        <v>86</v>
      </c>
    </row>
    <row r="10" spans="1:8" s="1" customFormat="1" ht="21" customHeight="1">
      <c r="A10" s="120" t="s">
        <v>89</v>
      </c>
      <c r="B10" s="128">
        <v>4399.1601250000003</v>
      </c>
      <c r="C10" s="128">
        <v>4434.4932929999986</v>
      </c>
      <c r="D10" s="129">
        <v>2946</v>
      </c>
      <c r="E10" s="129">
        <v>3390.0695560000022</v>
      </c>
      <c r="F10" s="129">
        <v>1079</v>
      </c>
      <c r="G10" s="129">
        <v>1788</v>
      </c>
      <c r="H10" s="121" t="s">
        <v>88</v>
      </c>
    </row>
    <row r="11" spans="1:8" s="1" customFormat="1" ht="21" customHeight="1">
      <c r="A11" s="120" t="s">
        <v>91</v>
      </c>
      <c r="B11" s="128">
        <v>3260.0420430000026</v>
      </c>
      <c r="C11" s="128">
        <v>2598.1112970000013</v>
      </c>
      <c r="D11" s="129">
        <v>2404</v>
      </c>
      <c r="E11" s="129">
        <v>1427.2626699999998</v>
      </c>
      <c r="F11" s="129">
        <v>1192</v>
      </c>
      <c r="G11" s="129">
        <v>1095</v>
      </c>
      <c r="H11" s="121" t="s">
        <v>90</v>
      </c>
    </row>
    <row r="12" spans="1:8" s="1" customFormat="1" ht="21" customHeight="1">
      <c r="A12" s="120" t="s">
        <v>93</v>
      </c>
      <c r="B12" s="130">
        <v>3073.8068479999993</v>
      </c>
      <c r="C12" s="128">
        <v>1927.839301</v>
      </c>
      <c r="D12" s="129">
        <v>2001</v>
      </c>
      <c r="E12" s="129">
        <v>1164.195669</v>
      </c>
      <c r="F12" s="129">
        <v>997</v>
      </c>
      <c r="G12" s="129">
        <v>1845</v>
      </c>
      <c r="H12" s="121" t="s">
        <v>92</v>
      </c>
    </row>
    <row r="13" spans="1:8" s="1" customFormat="1" ht="21" customHeight="1">
      <c r="A13" s="120" t="s">
        <v>95</v>
      </c>
      <c r="B13" s="128">
        <v>3541.6850510000017</v>
      </c>
      <c r="C13" s="128">
        <v>1607.693501</v>
      </c>
      <c r="D13" s="129">
        <v>1732</v>
      </c>
      <c r="E13" s="129">
        <v>34698.195439999901</v>
      </c>
      <c r="F13" s="129">
        <v>680</v>
      </c>
      <c r="G13" s="129">
        <v>1166</v>
      </c>
      <c r="H13" s="121" t="s">
        <v>94</v>
      </c>
    </row>
    <row r="14" spans="1:8" s="1" customFormat="1" ht="21" customHeight="1">
      <c r="A14" s="120" t="s">
        <v>97</v>
      </c>
      <c r="B14" s="128">
        <v>3803.8102620000009</v>
      </c>
      <c r="C14" s="128">
        <v>2237.0642299999995</v>
      </c>
      <c r="D14" s="129">
        <v>3509</v>
      </c>
      <c r="E14" s="129">
        <v>1444.1888240000001</v>
      </c>
      <c r="F14" s="129">
        <v>866</v>
      </c>
      <c r="G14" s="129">
        <v>1434</v>
      </c>
      <c r="H14" s="121" t="s">
        <v>96</v>
      </c>
    </row>
    <row r="15" spans="1:8" s="1" customFormat="1" ht="21" customHeight="1">
      <c r="A15" s="120" t="s">
        <v>99</v>
      </c>
      <c r="B15" s="128">
        <v>4733.0593579999995</v>
      </c>
      <c r="C15" s="128">
        <v>1837.5127110000001</v>
      </c>
      <c r="D15" s="129">
        <v>1931</v>
      </c>
      <c r="E15" s="129">
        <v>8637.6528379999909</v>
      </c>
      <c r="F15" s="129">
        <v>1294</v>
      </c>
      <c r="G15" s="129">
        <v>1120</v>
      </c>
      <c r="H15" s="121" t="s">
        <v>98</v>
      </c>
    </row>
    <row r="16" spans="1:8" s="1" customFormat="1" ht="21" customHeight="1">
      <c r="A16" s="120" t="s">
        <v>101</v>
      </c>
      <c r="B16" s="128">
        <v>5714.2881969999989</v>
      </c>
      <c r="C16" s="128">
        <v>2405.9678859999999</v>
      </c>
      <c r="D16" s="129">
        <v>3532</v>
      </c>
      <c r="E16" s="129">
        <v>2711.6523509999997</v>
      </c>
      <c r="F16" s="129">
        <v>1899</v>
      </c>
      <c r="G16" s="129">
        <v>2131</v>
      </c>
      <c r="H16" s="121" t="s">
        <v>100</v>
      </c>
    </row>
    <row r="17" spans="1:8" s="1" customFormat="1" ht="21" customHeight="1">
      <c r="A17" s="120" t="s">
        <v>103</v>
      </c>
      <c r="B17" s="128">
        <v>5322.1092860000008</v>
      </c>
      <c r="C17" s="128">
        <v>3770.6430290000003</v>
      </c>
      <c r="D17" s="129">
        <v>4268</v>
      </c>
      <c r="E17" s="129">
        <v>1602.454152</v>
      </c>
      <c r="F17" s="129">
        <v>2121</v>
      </c>
      <c r="G17" s="129">
        <v>1096</v>
      </c>
      <c r="H17" s="121" t="s">
        <v>102</v>
      </c>
    </row>
    <row r="18" spans="1:8" s="1" customFormat="1" ht="21" customHeight="1">
      <c r="A18" s="120" t="s">
        <v>105</v>
      </c>
      <c r="B18" s="128">
        <v>5885.2885730000016</v>
      </c>
      <c r="C18" s="128">
        <v>2523.1523500000003</v>
      </c>
      <c r="D18" s="129">
        <v>2265</v>
      </c>
      <c r="E18" s="129">
        <v>2042.440002</v>
      </c>
      <c r="F18" s="129">
        <v>2282</v>
      </c>
      <c r="G18" s="129">
        <v>1235</v>
      </c>
      <c r="H18" s="121" t="s">
        <v>104</v>
      </c>
    </row>
    <row r="19" spans="1:8" s="1" customFormat="1" ht="21" customHeight="1" thickBot="1">
      <c r="A19" s="289" t="s">
        <v>107</v>
      </c>
      <c r="B19" s="291">
        <v>2632.5352150000008</v>
      </c>
      <c r="C19" s="291">
        <v>1944.3698549999999</v>
      </c>
      <c r="D19" s="291">
        <v>2105</v>
      </c>
      <c r="E19" s="291">
        <v>1232.55756</v>
      </c>
      <c r="F19" s="291">
        <v>1610</v>
      </c>
      <c r="G19" s="291">
        <v>702</v>
      </c>
      <c r="H19" s="290" t="s">
        <v>106</v>
      </c>
    </row>
    <row r="20" spans="1:8" s="122" customFormat="1" ht="16.5" customHeight="1">
      <c r="A20" s="123" t="s">
        <v>121</v>
      </c>
      <c r="H20" s="114" t="s">
        <v>123</v>
      </c>
    </row>
    <row r="21" spans="1:8" s="72" customFormat="1" ht="12.75" customHeight="1">
      <c r="A21" s="123" t="s">
        <v>305</v>
      </c>
      <c r="H21" s="114" t="s">
        <v>134</v>
      </c>
    </row>
    <row r="22" spans="1:8" s="72" customFormat="1" ht="12.75" customHeight="1">
      <c r="A22" s="71"/>
      <c r="H22" s="73"/>
    </row>
    <row r="23" spans="1:8" s="176" customFormat="1">
      <c r="A23" s="172" t="s">
        <v>267</v>
      </c>
      <c r="B23" s="175"/>
      <c r="C23" s="175"/>
      <c r="D23" s="175"/>
      <c r="E23" s="175"/>
      <c r="F23" s="175"/>
      <c r="G23" s="175"/>
      <c r="H23" s="175"/>
    </row>
    <row r="24" spans="1:8" s="176" customFormat="1">
      <c r="A24" s="175" t="s">
        <v>315</v>
      </c>
      <c r="B24" s="175"/>
      <c r="C24" s="175"/>
      <c r="D24" s="175"/>
      <c r="E24" s="175"/>
      <c r="F24" s="175"/>
      <c r="G24" s="175"/>
      <c r="H24" s="175"/>
    </row>
    <row r="25" spans="1:8" s="176" customFormat="1">
      <c r="A25" s="177" t="s">
        <v>316</v>
      </c>
      <c r="B25" s="175"/>
      <c r="C25" s="175"/>
      <c r="D25" s="175"/>
      <c r="E25" s="175"/>
      <c r="F25" s="175"/>
      <c r="G25" s="175"/>
      <c r="H25" s="175"/>
    </row>
    <row r="26" spans="1:8" s="72" customFormat="1" ht="12.75" customHeight="1">
      <c r="A26" s="71"/>
      <c r="H26" s="73"/>
    </row>
    <row r="27" spans="1:8" s="72" customFormat="1" ht="12.75" customHeight="1">
      <c r="A27" s="71"/>
      <c r="H27" s="73"/>
    </row>
    <row r="28" spans="1:8" s="72" customFormat="1" ht="12.75" customHeight="1">
      <c r="A28" s="71"/>
      <c r="H28" s="73"/>
    </row>
    <row r="29" spans="1:8" s="72" customFormat="1" ht="12.75" customHeight="1">
      <c r="A29" s="71"/>
      <c r="H29" s="73"/>
    </row>
    <row r="30" spans="1:8" s="72" customFormat="1" ht="12.75" customHeight="1">
      <c r="A30" s="71"/>
      <c r="H30" s="73"/>
    </row>
    <row r="31" spans="1:8" s="72" customFormat="1" ht="12.75" customHeight="1">
      <c r="A31" s="71"/>
      <c r="H31" s="73"/>
    </row>
    <row r="32" spans="1:8" s="72" customFormat="1" ht="12.75" customHeight="1">
      <c r="A32" s="71"/>
      <c r="H32" s="73"/>
    </row>
    <row r="33" spans="1:19" s="72" customFormat="1" ht="12.75" customHeight="1">
      <c r="A33" s="71"/>
      <c r="H33" s="73"/>
    </row>
    <row r="34" spans="1:19" s="72" customFormat="1" ht="12.75" customHeight="1">
      <c r="A34" s="71"/>
      <c r="H34" s="73"/>
    </row>
    <row r="35" spans="1:19" s="72" customFormat="1" ht="12.75" customHeight="1">
      <c r="A35" s="71"/>
      <c r="H35" s="73"/>
    </row>
    <row r="36" spans="1:19" s="72" customFormat="1" ht="12.75" customHeight="1">
      <c r="A36" s="71"/>
      <c r="H36" s="73"/>
    </row>
    <row r="37" spans="1:19" s="72" customFormat="1" ht="12.75" customHeight="1">
      <c r="A37" s="71"/>
      <c r="H37" s="73"/>
      <c r="M37" s="72" t="s">
        <v>278</v>
      </c>
    </row>
    <row r="38" spans="1:19" s="72" customFormat="1" ht="12.75" customHeight="1">
      <c r="A38" s="71"/>
      <c r="H38" s="73"/>
    </row>
    <row r="39" spans="1:19" s="72" customFormat="1" ht="12.75" customHeight="1">
      <c r="A39" s="71"/>
      <c r="H39" s="73"/>
    </row>
    <row r="40" spans="1:19" s="72" customFormat="1" ht="12.75" customHeight="1">
      <c r="A40" s="71"/>
      <c r="H40" s="73"/>
    </row>
    <row r="41" spans="1:19" s="72" customFormat="1" ht="12.75" customHeight="1">
      <c r="A41" s="71"/>
      <c r="H41" s="73"/>
    </row>
    <row r="42" spans="1:19" s="72" customFormat="1" ht="12.75" customHeight="1">
      <c r="A42" s="71"/>
      <c r="H42" s="73"/>
    </row>
    <row r="43" spans="1:19" s="72" customFormat="1" ht="12.75" customHeight="1">
      <c r="A43" s="71"/>
      <c r="H43" s="73"/>
    </row>
    <row r="44" spans="1:19" s="72" customFormat="1" ht="12.75" customHeight="1">
      <c r="A44" s="71"/>
      <c r="H44" s="73"/>
    </row>
    <row r="46" spans="1:19" s="72" customFormat="1" ht="12.75" customHeight="1">
      <c r="A46" s="113"/>
      <c r="E46" s="113"/>
      <c r="I46" s="73"/>
      <c r="J46" s="73"/>
      <c r="K46" s="73"/>
      <c r="L46" s="73"/>
      <c r="M46" s="73"/>
      <c r="N46" s="73"/>
      <c r="O46" s="73"/>
      <c r="P46" s="73"/>
      <c r="Q46" s="227"/>
      <c r="R46" s="226"/>
      <c r="S46" s="226"/>
    </row>
    <row r="47" spans="1:19" s="176" customFormat="1">
      <c r="A47" s="172" t="s">
        <v>317</v>
      </c>
      <c r="B47" s="175"/>
      <c r="C47" s="175"/>
      <c r="D47" s="175"/>
      <c r="E47" s="175"/>
      <c r="F47" s="175"/>
      <c r="G47" s="175"/>
      <c r="H47" s="175"/>
    </row>
    <row r="48" spans="1:19" s="176" customFormat="1">
      <c r="A48" s="175" t="s">
        <v>314</v>
      </c>
      <c r="B48" s="175"/>
      <c r="C48" s="175"/>
      <c r="D48" s="175"/>
      <c r="E48" s="175"/>
      <c r="F48" s="175"/>
      <c r="G48" s="175"/>
      <c r="H48" s="175"/>
    </row>
    <row r="49" spans="1:8" s="176" customFormat="1">
      <c r="A49" s="177" t="s">
        <v>306</v>
      </c>
      <c r="B49" s="175"/>
      <c r="C49" s="175"/>
      <c r="D49" s="175"/>
      <c r="E49" s="175"/>
      <c r="F49" s="175"/>
      <c r="G49" s="175"/>
      <c r="H49" s="175"/>
    </row>
    <row r="59" spans="1:8" s="1" customFormat="1" ht="18" customHeight="1"/>
  </sheetData>
  <mergeCells count="4">
    <mergeCell ref="A2:A3"/>
    <mergeCell ref="H2:H3"/>
    <mergeCell ref="H5:H6"/>
    <mergeCell ref="A5:A6"/>
  </mergeCells>
  <printOptions horizontalCentered="1" gridLinesSet="0"/>
  <pageMargins left="0.196850393700787" right="0.196850393700787" top="1.484251969" bottom="0.78740157480314998" header="0" footer="0.196850393700787"/>
  <pageSetup paperSize="9" orientation="portrait" horizontalDpi="300" verticalDpi="300" r:id="rId1"/>
  <headerFooter alignWithMargins="0">
    <oddHeader>&amp;L&amp;G</oddHeader>
    <oddFooter>&amp;L&amp;KB59F54Population and Demographic Statistics Directorate&amp;C&amp;KB59F54Page &amp;P of &amp;N&amp;R&amp;KB59F54إدارة الإحصاءات السكانية والديموغرافية</oddFooter>
  </headerFooter>
  <rowBreaks count="1" manualBreakCount="1">
    <brk id="21" max="7"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الغلاف</vt:lpstr>
      <vt:lpstr>قائمة الجداول </vt:lpstr>
      <vt:lpstr>قائمة الأشكال</vt:lpstr>
      <vt:lpstr>التعاريف</vt:lpstr>
      <vt:lpstr>T 01 </vt:lpstr>
      <vt:lpstr>F1,F2,F3,F4,F5,F6 </vt:lpstr>
      <vt:lpstr>T 03 </vt:lpstr>
      <vt:lpstr>T 02 </vt:lpstr>
      <vt:lpstr>T 05</vt:lpstr>
      <vt:lpstr>T04</vt:lpstr>
      <vt:lpstr>F10,F11,F12</vt:lpstr>
      <vt:lpstr>T 06</vt:lpstr>
      <vt:lpstr>'F1,F2,F3,F4,F5,F6 '!Print_Area</vt:lpstr>
      <vt:lpstr>'F10,F11,F12'!Print_Area</vt:lpstr>
      <vt:lpstr>'T 01 '!Print_Area</vt:lpstr>
      <vt:lpstr>'T 02 '!Print_Area</vt:lpstr>
      <vt:lpstr>'T 03 '!Print_Area</vt:lpstr>
      <vt:lpstr>'T 05'!Print_Area</vt:lpstr>
      <vt:lpstr>'T 06'!Print_Area</vt:lpstr>
      <vt:lpstr>'T04'!Print_Area</vt:lpstr>
      <vt:lpstr>التعاريف!Print_Area</vt:lpstr>
      <vt:lpstr>الغلاف!Print_Area</vt:lpstr>
      <vt:lpstr>'قائمة الأشكال'!Print_Area</vt:lpstr>
      <vt:lpstr>'قائمة الجداول '!Print_Area</vt:lpstr>
      <vt:lpstr>'T 01 '!Print_Titles</vt:lpstr>
      <vt:lpstr>'T 02 '!Print_Titles</vt:lpstr>
      <vt:lpstr>'T 06'!Print_Titles</vt:lpstr>
      <vt:lpstr>التعاريف!Print_Titles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Muneera Yousif Al-Noaimi</dc:creator>
  <cp:lastModifiedBy>Mona Abdulla Mustafa Al-Bastiqi</cp:lastModifiedBy>
  <cp:lastPrinted>2022-12-13T08:16:44Z</cp:lastPrinted>
  <dcterms:created xsi:type="dcterms:W3CDTF">2001-11-20T07:12:42Z</dcterms:created>
  <dcterms:modified xsi:type="dcterms:W3CDTF">2023-11-08T06:39:56Z</dcterms:modified>
</cp:coreProperties>
</file>